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ie3-my.sharepoint.com/personal/jegomez_ffie_com_co/Documents/From G Suite Drive/Desktop/Reclamo Cumplimiento G19 - vs HDI/"/>
    </mc:Choice>
  </mc:AlternateContent>
  <xr:revisionPtr revIDLastSave="0" documentId="8_{684856E3-98E0-4B2D-9DD6-02C61EF1A661}" xr6:coauthVersionLast="47" xr6:coauthVersionMax="47" xr10:uidLastSave="{00000000-0000-0000-0000-000000000000}"/>
  <bookViews>
    <workbookView xWindow="-120" yWindow="-120" windowWidth="20730" windowHeight="11040" xr2:uid="{F29CB071-3DAB-460A-BA1D-615D4F868D77}"/>
  </bookViews>
  <sheets>
    <sheet name="Hoja1" sheetId="1" r:id="rId1"/>
    <sheet name="Hoja2" sheetId="2" state="hidden" r:id="rId2"/>
    <sheet name="Hoja4" sheetId="4" state="hidden" r:id="rId3"/>
    <sheet name="Hoja3" sheetId="3" state="hidden" r:id="rId4"/>
  </sheets>
  <externalReferences>
    <externalReference r:id="rId5"/>
  </externalReferences>
  <definedNames>
    <definedName name="_xlnm._FilterDatabase" localSheetId="0" hidden="1">Hoja1!$A$1:$K$28</definedName>
    <definedName name="_xlnm._FilterDatabase" localSheetId="1" hidden="1">Hoja2!$A$1:$Q$400</definedName>
    <definedName name="_xlnm._FilterDatabase" localSheetId="3" hidden="1">Hoja3!$A$1:$U$203</definedName>
  </definedNames>
  <calcPr calcId="191028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9" i="1"/>
  <c r="L12" i="1"/>
  <c r="L20" i="1"/>
  <c r="K8" i="1"/>
  <c r="K10" i="1"/>
  <c r="K13" i="1"/>
  <c r="K14" i="1"/>
  <c r="K17" i="1"/>
  <c r="K18" i="1"/>
  <c r="K19" i="1"/>
  <c r="K21" i="1"/>
  <c r="K23" i="1"/>
  <c r="K25" i="1"/>
  <c r="K26" i="1"/>
  <c r="K27" i="1"/>
  <c r="K28" i="1"/>
  <c r="K2" i="1"/>
  <c r="J29" i="1"/>
  <c r="I29" i="1"/>
  <c r="K29" i="1" l="1"/>
  <c r="H28" i="1" l="1"/>
  <c r="L28" i="1" s="1"/>
  <c r="H27" i="1"/>
  <c r="L27" i="1" s="1"/>
  <c r="H23" i="1"/>
  <c r="L23" i="1" s="1"/>
  <c r="H21" i="1"/>
  <c r="L21" i="1" s="1"/>
  <c r="H18" i="1"/>
  <c r="L18" i="1" s="1"/>
  <c r="H17" i="1"/>
  <c r="L17" i="1" s="1"/>
  <c r="H14" i="1"/>
  <c r="L14" i="1" s="1"/>
  <c r="H13" i="1"/>
  <c r="L13" i="1" s="1"/>
  <c r="H10" i="1"/>
  <c r="L10" i="1" s="1"/>
  <c r="H8" i="1"/>
  <c r="L8" i="1" s="1"/>
  <c r="H26" i="1"/>
  <c r="L26" i="1" s="1"/>
  <c r="H25" i="1"/>
  <c r="L25" i="1" s="1"/>
  <c r="H19" i="1"/>
  <c r="L19" i="1" s="1"/>
  <c r="G3" i="1" l="1"/>
  <c r="H3" i="1" s="1"/>
  <c r="L3" i="1" s="1"/>
  <c r="G4" i="1"/>
  <c r="H4" i="1" s="1"/>
  <c r="L4" i="1" s="1"/>
  <c r="G7" i="1"/>
  <c r="H7" i="1" s="1"/>
  <c r="L7" i="1" s="1"/>
  <c r="G9" i="1"/>
  <c r="G11" i="1"/>
  <c r="H11" i="1" s="1"/>
  <c r="L11" i="1" s="1"/>
  <c r="G12" i="1"/>
  <c r="G15" i="1"/>
  <c r="H15" i="1" s="1"/>
  <c r="L15" i="1" s="1"/>
  <c r="G16" i="1"/>
  <c r="H16" i="1" s="1"/>
  <c r="L16" i="1" s="1"/>
  <c r="G20" i="1"/>
  <c r="G22" i="1"/>
  <c r="H22" i="1" s="1"/>
  <c r="L22" i="1" s="1"/>
  <c r="G24" i="1"/>
  <c r="H24" i="1" s="1"/>
  <c r="L24" i="1" s="1"/>
  <c r="G2" i="1"/>
  <c r="H2" i="1" l="1"/>
  <c r="G29" i="1"/>
  <c r="H29" i="1" l="1"/>
  <c r="L2" i="1"/>
  <c r="L29" i="1" s="1"/>
  <c r="F29" i="1"/>
</calcChain>
</file>

<file path=xl/sharedStrings.xml><?xml version="1.0" encoding="utf-8"?>
<sst xmlns="http://schemas.openxmlformats.org/spreadsheetml/2006/main" count="4595" uniqueCount="818">
  <si>
    <t>ETC</t>
  </si>
  <si>
    <t>MUNICIPIO</t>
  </si>
  <si>
    <t>LLAVE MEN</t>
  </si>
  <si>
    <t>No. ACUERDO DE OBRA</t>
  </si>
  <si>
    <t>INSTITUCION EDUCATIVA</t>
  </si>
  <si>
    <t>BOYACÁ</t>
  </si>
  <si>
    <t>Arcabuco</t>
  </si>
  <si>
    <t>LL1114</t>
  </si>
  <si>
    <t>IE ALEJANDRO DE HUMBOLDT SEDE JOSE JOAQUIN CASTRO MARTINEZ</t>
  </si>
  <si>
    <t>Boavita</t>
  </si>
  <si>
    <t>LL1115</t>
  </si>
  <si>
    <t>IET INDUSTRIAL MARISCAL SUCRE SEDE PRINCIPAL</t>
  </si>
  <si>
    <t>Chiquinquirá</t>
  </si>
  <si>
    <t>LL1119</t>
  </si>
  <si>
    <t xml:space="preserve">COLEGIO LICEO NACIONAL JOSE JOAQUIN CASAS </t>
  </si>
  <si>
    <t>Chiscas</t>
  </si>
  <si>
    <t>LL1120</t>
  </si>
  <si>
    <t xml:space="preserve">IE LAS MERCEDES </t>
  </si>
  <si>
    <t>Chitaraque</t>
  </si>
  <si>
    <t>LL1123</t>
  </si>
  <si>
    <t>Ciénega</t>
  </si>
  <si>
    <t>LL1124</t>
  </si>
  <si>
    <t>IE JOSE CAYETANO VASQUEZ SEDE CEBADAL</t>
  </si>
  <si>
    <t>Garagoa</t>
  </si>
  <si>
    <t>LL1133</t>
  </si>
  <si>
    <t xml:space="preserve">IETI NACIONAL MARCO AURELIO BERNAL DE GARAGOA </t>
  </si>
  <si>
    <t>Maripí</t>
  </si>
  <si>
    <t>LL1136</t>
  </si>
  <si>
    <t>JORGE ELIECER GAITAN SEDE PRINCIPAL</t>
  </si>
  <si>
    <t>Paipa</t>
  </si>
  <si>
    <t>LL1144</t>
  </si>
  <si>
    <t>ARMANDO SOLANO SEDE CENTRAL</t>
  </si>
  <si>
    <t>Panqueba</t>
  </si>
  <si>
    <t>LL1145</t>
  </si>
  <si>
    <t xml:space="preserve">IET DE PANQUEBA </t>
  </si>
  <si>
    <t>Samacá</t>
  </si>
  <si>
    <t>LL1158</t>
  </si>
  <si>
    <t xml:space="preserve">IET NACIONALIZADO SAMACA </t>
  </si>
  <si>
    <t>San Luis de Gaceno</t>
  </si>
  <si>
    <t>LL1162</t>
  </si>
  <si>
    <t xml:space="preserve">IE SAN LUIS DE GACENO </t>
  </si>
  <si>
    <t>Santa Rosa de Viterbo</t>
  </si>
  <si>
    <t>LL1163</t>
  </si>
  <si>
    <t xml:space="preserve">COLEGIO CASILDA ZAFRA </t>
  </si>
  <si>
    <t>Sotaquirá</t>
  </si>
  <si>
    <t>LL1166</t>
  </si>
  <si>
    <t>IE ADOLFO MARIA JIMENEZ SEDE CENTRAL</t>
  </si>
  <si>
    <t>Turmequé</t>
  </si>
  <si>
    <t>LL1178</t>
  </si>
  <si>
    <t>IE DIEGO TORRES SEDE PRIMARIA</t>
  </si>
  <si>
    <t>LL1179</t>
  </si>
  <si>
    <t>IET INDUSTRIAL SEDE PRIMARIA</t>
  </si>
  <si>
    <t>Umbita</t>
  </si>
  <si>
    <t>LL1181</t>
  </si>
  <si>
    <t>IE DIVINO NIÑO SEDE PRINCIPAL</t>
  </si>
  <si>
    <t>SOGAMOSO</t>
  </si>
  <si>
    <t>Sogamoso</t>
  </si>
  <si>
    <t>LL1187</t>
  </si>
  <si>
    <t>DUITAMA</t>
  </si>
  <si>
    <t>Duitama</t>
  </si>
  <si>
    <t>LL1358</t>
  </si>
  <si>
    <t xml:space="preserve">IE TÉCNICO JOSÉ MIGUEL SILVA PLAZAS </t>
  </si>
  <si>
    <t>Pesca</t>
  </si>
  <si>
    <t>LL2275</t>
  </si>
  <si>
    <t>IE INDALECIO VASQUEZ SEDE GENERAL SANTANDER</t>
  </si>
  <si>
    <t>Cubará</t>
  </si>
  <si>
    <t>LL2286</t>
  </si>
  <si>
    <t xml:space="preserve">IE TECNICA NACIONALIZADA PABLO VI </t>
  </si>
  <si>
    <t>LL4-0913</t>
  </si>
  <si>
    <t>IE TECNICO INDUSTRIAL GUSTAVO JIMENEZ SEDE NUEVA</t>
  </si>
  <si>
    <t>LL4-0915</t>
  </si>
  <si>
    <t>IE SILVESTRE ARENAS SEDE CENTRAL</t>
  </si>
  <si>
    <t>LL4-0916</t>
  </si>
  <si>
    <t>IET NUESTRA SEÑORA DE MORCA SEDE CENTRAL</t>
  </si>
  <si>
    <t>LL4-0917</t>
  </si>
  <si>
    <t>IE POLITECNICO ALVARO GONZALEZ SANTANA SEDE CENTRAL BACHILLERATO</t>
  </si>
  <si>
    <t>LL4-0919</t>
  </si>
  <si>
    <t>IE TECNICO INDUSTRIAL GUSTAVO JIMENEZ SEDE PRINCIPAL</t>
  </si>
  <si>
    <t>LL4-0920</t>
  </si>
  <si>
    <t>IE EL CRUCERO SEDE PRINCIPAL</t>
  </si>
  <si>
    <t>SALDO A LIBERAR ESTIMADO</t>
  </si>
  <si>
    <t>REGIÓN (13)</t>
  </si>
  <si>
    <t>CONTRATISTA</t>
  </si>
  <si>
    <t>PAGO DE</t>
  </si>
  <si>
    <t>FACTURA/CUENTA DE COBRO #</t>
  </si>
  <si>
    <t># DE ORDEN</t>
  </si>
  <si>
    <t>A PAGAR ANTES DE IMPUESTOS</t>
  </si>
  <si>
    <t>GRUPO 7 - CENTRO ORIENTE</t>
  </si>
  <si>
    <t>LL2286-2</t>
  </si>
  <si>
    <t>PREFACTURA CBG12</t>
  </si>
  <si>
    <t>No CBG 61</t>
  </si>
  <si>
    <t>No CBG 91</t>
  </si>
  <si>
    <t>No CBG 105</t>
  </si>
  <si>
    <t>´18</t>
  </si>
  <si>
    <t>34</t>
  </si>
  <si>
    <t>45</t>
  </si>
  <si>
    <t>73</t>
  </si>
  <si>
    <t>LL1158-2</t>
  </si>
  <si>
    <t>53</t>
  </si>
  <si>
    <t>PF No. CBG 48</t>
  </si>
  <si>
    <t>13</t>
  </si>
  <si>
    <t>´23</t>
  </si>
  <si>
    <t>LL1144-2</t>
  </si>
  <si>
    <t>ARMANDO SOLANO  SEDE CENTRAL</t>
  </si>
  <si>
    <t>40</t>
  </si>
  <si>
    <t>62</t>
  </si>
  <si>
    <t>PREFACTURA CBG3</t>
  </si>
  <si>
    <t>PRE-FACTURA No CBG 77</t>
  </si>
  <si>
    <t>CBG 108</t>
  </si>
  <si>
    <t>LL1119-2</t>
  </si>
  <si>
    <t>63</t>
  </si>
  <si>
    <t>No CBG 96</t>
  </si>
  <si>
    <t>´21</t>
  </si>
  <si>
    <t>38</t>
  </si>
  <si>
    <t>LL1124-2</t>
  </si>
  <si>
    <t>No CBG 87</t>
  </si>
  <si>
    <t>No CBG 92</t>
  </si>
  <si>
    <t>No CBG 109</t>
  </si>
  <si>
    <t>32</t>
  </si>
  <si>
    <t>PREFACTURA CBG5</t>
  </si>
  <si>
    <t>PREFACTURA CBG 35</t>
  </si>
  <si>
    <t>No CBG 86</t>
  </si>
  <si>
    <t>LL1163-2</t>
  </si>
  <si>
    <t>´16</t>
  </si>
  <si>
    <t>CBG73</t>
  </si>
  <si>
    <t>No CBG 93</t>
  </si>
  <si>
    <t>LL1178-2</t>
  </si>
  <si>
    <t>IE DIEGO TORRES  SEDE PRIMARIA</t>
  </si>
  <si>
    <t>60</t>
  </si>
  <si>
    <t>PREFACTURA CBG 19</t>
  </si>
  <si>
    <t>PF No CBG 43</t>
  </si>
  <si>
    <t>No CBG 83</t>
  </si>
  <si>
    <t>´27</t>
  </si>
  <si>
    <t>65</t>
  </si>
  <si>
    <t>PREFACTURA CBG 6</t>
  </si>
  <si>
    <t>LL1179-2</t>
  </si>
  <si>
    <t>IET INDUSTRIAL  SEDE PRIMARIA</t>
  </si>
  <si>
    <t>Pre-factura No CBG - 38</t>
  </si>
  <si>
    <t>PRE No CBG 45</t>
  </si>
  <si>
    <t>No CBG 85</t>
  </si>
  <si>
    <t>No CBG 103</t>
  </si>
  <si>
    <t>´28</t>
  </si>
  <si>
    <t>33</t>
  </si>
  <si>
    <t>52</t>
  </si>
  <si>
    <t>PF No. CBG 60</t>
  </si>
  <si>
    <t>LL1136-2</t>
  </si>
  <si>
    <t>JORGE ELIECER GAITAN  SEDE PRINCIPAL</t>
  </si>
  <si>
    <t>No CBG 84</t>
  </si>
  <si>
    <t>No CBG 98</t>
  </si>
  <si>
    <t>14</t>
  </si>
  <si>
    <t>´22</t>
  </si>
  <si>
    <t>PREFACTURA CBG8</t>
  </si>
  <si>
    <t>CBG 72</t>
  </si>
  <si>
    <t>LL1181-2</t>
  </si>
  <si>
    <t>PF No. CBG 42</t>
  </si>
  <si>
    <t>No CBG 106</t>
  </si>
  <si>
    <t>30</t>
  </si>
  <si>
    <t>No CBG 82</t>
  </si>
  <si>
    <t>LL1133-2</t>
  </si>
  <si>
    <t>25</t>
  </si>
  <si>
    <t>54</t>
  </si>
  <si>
    <t>61</t>
  </si>
  <si>
    <t>64</t>
  </si>
  <si>
    <t>66</t>
  </si>
  <si>
    <t>PREFACTURA CBG 30</t>
  </si>
  <si>
    <t>PRE-FACTURA No CBG - 39</t>
  </si>
  <si>
    <t>PF No CBG 46</t>
  </si>
  <si>
    <t>LL1358-2</t>
  </si>
  <si>
    <t>19</t>
  </si>
  <si>
    <t>No CBG 90</t>
  </si>
  <si>
    <t>36</t>
  </si>
  <si>
    <t>50</t>
  </si>
  <si>
    <t>69</t>
  </si>
  <si>
    <t>LL1166-2</t>
  </si>
  <si>
    <t>IE ADOLFO MARIA JIMENEZ  SEDE CENTRAL</t>
  </si>
  <si>
    <t>24</t>
  </si>
  <si>
    <t>49</t>
  </si>
  <si>
    <t>59</t>
  </si>
  <si>
    <t>PREFACTURA CBG 11</t>
  </si>
  <si>
    <t>PREFACTURA CBG 20</t>
  </si>
  <si>
    <t>No CBG 99</t>
  </si>
  <si>
    <t>LL1145-2</t>
  </si>
  <si>
    <t>PREFACTURA CBG 26</t>
  </si>
  <si>
    <t>PREFACTURA CBG 34</t>
  </si>
  <si>
    <t>15</t>
  </si>
  <si>
    <t>LL1162-2</t>
  </si>
  <si>
    <t>29</t>
  </si>
  <si>
    <t>46</t>
  </si>
  <si>
    <t>PREFACTURA CBG7</t>
  </si>
  <si>
    <t>PREFACTURA CBG13</t>
  </si>
  <si>
    <t>PREFACTURA CBG 33</t>
  </si>
  <si>
    <t>PRE-FACTURA No CBG 40</t>
  </si>
  <si>
    <t>PF No. CBG50</t>
  </si>
  <si>
    <t>CBG64</t>
  </si>
  <si>
    <t>LL4-0920-2</t>
  </si>
  <si>
    <t>´26</t>
  </si>
  <si>
    <t>PREFACTURA CBG2</t>
  </si>
  <si>
    <t>PREFACTURA CBG 21</t>
  </si>
  <si>
    <t>PREFACTURA CBG 29</t>
  </si>
  <si>
    <t>Pre-factura No CBG - 37</t>
  </si>
  <si>
    <t>PF No. CBG 52</t>
  </si>
  <si>
    <t>PRE-FACTURA No CBG 55</t>
  </si>
  <si>
    <t>CBG 68</t>
  </si>
  <si>
    <t>No CBG 97</t>
  </si>
  <si>
    <t>LL4-0915-2</t>
  </si>
  <si>
    <t>´20</t>
  </si>
  <si>
    <t>35</t>
  </si>
  <si>
    <t>48</t>
  </si>
  <si>
    <t>67</t>
  </si>
  <si>
    <t>PREFACTURA CBG 27</t>
  </si>
  <si>
    <t>PF No. CBG 44</t>
  </si>
  <si>
    <t>CBG 89</t>
  </si>
  <si>
    <t>LL1120-2</t>
  </si>
  <si>
    <t xml:space="preserve">IE LAS MERCEDES  </t>
  </si>
  <si>
    <t>PF No. CBG 54</t>
  </si>
  <si>
    <t>CBG 69</t>
  </si>
  <si>
    <t>No CBG 94</t>
  </si>
  <si>
    <t>´17</t>
  </si>
  <si>
    <t>58</t>
  </si>
  <si>
    <t>PREFACTURA CBG 14</t>
  </si>
  <si>
    <t>PREFACTURA CBG 23</t>
  </si>
  <si>
    <t>PREFACTURA CBG 18</t>
  </si>
  <si>
    <t>PRE-FACTURA No CBG 78</t>
  </si>
  <si>
    <t>LL1114-2</t>
  </si>
  <si>
    <t>IE ALEJANDRO DE HUMBOLDT  SEDE JOSE JOAQUIN CASTRO MARTINEZ</t>
  </si>
  <si>
    <t>37</t>
  </si>
  <si>
    <t>PF No. CBG 56</t>
  </si>
  <si>
    <t>PFCB 1</t>
  </si>
  <si>
    <t>PF No CBG 51</t>
  </si>
  <si>
    <t>CBG 71</t>
  </si>
  <si>
    <t>No CBG 95</t>
  </si>
  <si>
    <t>LL2275-2</t>
  </si>
  <si>
    <t>PREFACTURA CBG 9</t>
  </si>
  <si>
    <t>PREFACTURA CBG 31</t>
  </si>
  <si>
    <t>CBG 74</t>
  </si>
  <si>
    <t>39</t>
  </si>
  <si>
    <t>PREFACTURA CBG 25</t>
  </si>
  <si>
    <t>PRE-FACTURA No CBG - 36</t>
  </si>
  <si>
    <t>PF No CBG 47</t>
  </si>
  <si>
    <t>PF No. CBG 58</t>
  </si>
  <si>
    <t>PF No. CBG 59</t>
  </si>
  <si>
    <t>CBG 62</t>
  </si>
  <si>
    <t>PRE-FACTURA No CBG 79</t>
  </si>
  <si>
    <t>No CBG 81</t>
  </si>
  <si>
    <t>LL1115-2</t>
  </si>
  <si>
    <t>IET INTEGRADO MARISCAL SUCRE  SEDE PRINCIPAL</t>
  </si>
  <si>
    <t>56</t>
  </si>
  <si>
    <t>PREFACTURA CBG 32</t>
  </si>
  <si>
    <t>CBG 63</t>
  </si>
  <si>
    <t>70</t>
  </si>
  <si>
    <t>CBG57</t>
  </si>
  <si>
    <t>No CBG 108</t>
  </si>
  <si>
    <t>LL4-0913-2</t>
  </si>
  <si>
    <t>68</t>
  </si>
  <si>
    <t>PREFACTURA CBG 10</t>
  </si>
  <si>
    <t>PREFACTURA CBG 24</t>
  </si>
  <si>
    <t>PREFACTURA CBG 28</t>
  </si>
  <si>
    <t>PF No CBG 49</t>
  </si>
  <si>
    <t>PF No. CBG 53</t>
  </si>
  <si>
    <t>CBG 70</t>
  </si>
  <si>
    <t>CBG 75</t>
  </si>
  <si>
    <t>PRE-FACTURA CBG-76</t>
  </si>
  <si>
    <t>LL4-0919-2</t>
  </si>
  <si>
    <t>PREFACTURA CBG4</t>
  </si>
  <si>
    <t>PRE-FACTURA No CBG 41</t>
  </si>
  <si>
    <t>No CBG 80</t>
  </si>
  <si>
    <t>PREFACTURA CBG 15</t>
  </si>
  <si>
    <t>LL1123-2</t>
  </si>
  <si>
    <t>SAN PEDRO CLAVER  SEDE URBANA MIXTA</t>
  </si>
  <si>
    <t>CBG 109</t>
  </si>
  <si>
    <t>CONCEPTO DE PAGO</t>
  </si>
  <si>
    <t>CODIGO DE PROYECTO</t>
  </si>
  <si>
    <t>¿FACTURA O CUENTA DE COBRO?</t>
  </si>
  <si>
    <t>FECHA DE ENVÍO</t>
  </si>
  <si>
    <t>FECHA DE PAGO</t>
  </si>
  <si>
    <t>CONSECUTIVO DE CORRESPONDENCIA</t>
  </si>
  <si>
    <t xml:space="preserve">FACTURADO </t>
  </si>
  <si>
    <t>VR. ANS POR IMPUESTOS</t>
  </si>
  <si>
    <t>FACTURACIÓN PENDIENTE POR ANS</t>
  </si>
  <si>
    <t>ANS APLICADO</t>
  </si>
  <si>
    <t>RETEGARANTÍA POR PAGAR</t>
  </si>
  <si>
    <t xml:space="preserve">OTROS DESCUENTOS </t>
  </si>
  <si>
    <t>718100002001-COSTOS DIRECTOS PRELIMINARES</t>
  </si>
  <si>
    <t>FACTURA</t>
  </si>
  <si>
    <t>2019-IE000952</t>
  </si>
  <si>
    <t>2019-IE000986</t>
  </si>
  <si>
    <t>2019-IE000995</t>
  </si>
  <si>
    <t>2019-IE001031</t>
  </si>
  <si>
    <t>2019-IE001025</t>
  </si>
  <si>
    <t>2020-ER002399</t>
  </si>
  <si>
    <t>2020-ER002839</t>
  </si>
  <si>
    <t>718100002004 - MUROS DE CONTENCIÓN</t>
  </si>
  <si>
    <t>CERT-3048-</t>
  </si>
  <si>
    <t>2020-ER001832</t>
  </si>
  <si>
    <t>CERT-2942</t>
  </si>
  <si>
    <t>CERT-3187-</t>
  </si>
  <si>
    <t>CERT-2870</t>
  </si>
  <si>
    <t>718100003001-CIMENTACION</t>
  </si>
  <si>
    <t>2019-EE-09538</t>
  </si>
  <si>
    <t>2019-EE-10514</t>
  </si>
  <si>
    <t>2019-EE-10517</t>
  </si>
  <si>
    <t>2019-EE-10516</t>
  </si>
  <si>
    <t>2019-IE000023</t>
  </si>
  <si>
    <t>CERT-812</t>
  </si>
  <si>
    <t>CERT-5249</t>
  </si>
  <si>
    <t xml:space="preserve">2020-ER002400 </t>
  </si>
  <si>
    <t>CERT-455</t>
  </si>
  <si>
    <t>406030-2</t>
  </si>
  <si>
    <t>2020-ER001160</t>
  </si>
  <si>
    <t>2019-IE000996</t>
  </si>
  <si>
    <t>CERT-2736</t>
  </si>
  <si>
    <t>2020-ER2533</t>
  </si>
  <si>
    <t>406032-2</t>
  </si>
  <si>
    <t>2020-ER003781</t>
  </si>
  <si>
    <t>CERT-2949-</t>
  </si>
  <si>
    <t>CERT-5514</t>
  </si>
  <si>
    <t>CERT-362</t>
  </si>
  <si>
    <t>CERT-2682</t>
  </si>
  <si>
    <t>2019-IE001021</t>
  </si>
  <si>
    <t>CERT-1421</t>
  </si>
  <si>
    <t>406007-2</t>
  </si>
  <si>
    <t>2020-ER0830</t>
  </si>
  <si>
    <t>2020-ER001329</t>
  </si>
  <si>
    <t>CERT-2873</t>
  </si>
  <si>
    <t>CERT-1276</t>
  </si>
  <si>
    <t>CERT-1795</t>
  </si>
  <si>
    <t>CERT-3402</t>
  </si>
  <si>
    <t>CERT-758</t>
  </si>
  <si>
    <t>CERT-1760</t>
  </si>
  <si>
    <t>CERT-507</t>
  </si>
  <si>
    <t>718100004001-ESTRUCTURAS</t>
  </si>
  <si>
    <t>2019-IE001028</t>
  </si>
  <si>
    <t>CERT-2518</t>
  </si>
  <si>
    <t>CERT-3696</t>
  </si>
  <si>
    <t>406019-2</t>
  </si>
  <si>
    <t>2020-ER002398</t>
  </si>
  <si>
    <t>2019-EE-10515</t>
  </si>
  <si>
    <t>2019-IE000984</t>
  </si>
  <si>
    <t>CERT-3005</t>
  </si>
  <si>
    <t>2019-IE000025</t>
  </si>
  <si>
    <t>2020-ER000810</t>
  </si>
  <si>
    <t>CERT-2389</t>
  </si>
  <si>
    <t>2019-IE000233</t>
  </si>
  <si>
    <t>2020-ER001778</t>
  </si>
  <si>
    <t>2020-ER002916</t>
  </si>
  <si>
    <t>2019-IE000988</t>
  </si>
  <si>
    <t>CERT-2871</t>
  </si>
  <si>
    <t>CERT-3249</t>
  </si>
  <si>
    <t>406023-2</t>
  </si>
  <si>
    <t>2020-ER0841</t>
  </si>
  <si>
    <t>2019-IE000989</t>
  </si>
  <si>
    <t>CERT-2499</t>
  </si>
  <si>
    <t>CERT-1286</t>
  </si>
  <si>
    <t>CERT-426</t>
  </si>
  <si>
    <t>CERT-1471</t>
  </si>
  <si>
    <t>CERT-3335</t>
  </si>
  <si>
    <t>CERT-1975</t>
  </si>
  <si>
    <t>2020-ER000811</t>
  </si>
  <si>
    <t>CERT-5375</t>
  </si>
  <si>
    <t>CERT-3505</t>
  </si>
  <si>
    <t>CERT-3507</t>
  </si>
  <si>
    <t>CERT-3595-</t>
  </si>
  <si>
    <t>CERT-2343</t>
  </si>
  <si>
    <t>CERT-370</t>
  </si>
  <si>
    <t>718100005001-MAMPOSTERIA</t>
  </si>
  <si>
    <t>406040-2</t>
  </si>
  <si>
    <t>2020-ER003782</t>
  </si>
  <si>
    <t>2019-IE000469</t>
  </si>
  <si>
    <t>2020-ER001820</t>
  </si>
  <si>
    <t>CERT-5589</t>
  </si>
  <si>
    <t>CERT-424</t>
  </si>
  <si>
    <t>2020-ER002776</t>
  </si>
  <si>
    <t>CERT-5242</t>
  </si>
  <si>
    <t>406026-2</t>
  </si>
  <si>
    <t>2020-ER0788</t>
  </si>
  <si>
    <t>CERT-2746</t>
  </si>
  <si>
    <t>CERT-1387</t>
  </si>
  <si>
    <t>CERT-891</t>
  </si>
  <si>
    <t>406035-2</t>
  </si>
  <si>
    <t>2020-ER0784</t>
  </si>
  <si>
    <t>CERT-5515</t>
  </si>
  <si>
    <t>CERT-484</t>
  </si>
  <si>
    <t>CERT-974</t>
  </si>
  <si>
    <t>CERT-5512</t>
  </si>
  <si>
    <t>CERT-5510</t>
  </si>
  <si>
    <t>CERT-5243</t>
  </si>
  <si>
    <t>CERT-3690-</t>
  </si>
  <si>
    <t>CERT-3019-</t>
  </si>
  <si>
    <t>CERT-3245-</t>
  </si>
  <si>
    <t>CERT-3393</t>
  </si>
  <si>
    <t>CERT-464</t>
  </si>
  <si>
    <t>CERT-3540-</t>
  </si>
  <si>
    <t>CERT-5241</t>
  </si>
  <si>
    <t>CERT-975</t>
  </si>
  <si>
    <t>718100006001-PREFABRICADOS Y ELEMENTOS NO ESTRUCTURALES EN CONCRETO</t>
  </si>
  <si>
    <t>718100007001-INSTALACIONES HIDROSANITARIOS Y A GAS</t>
  </si>
  <si>
    <t>CERT-5359</t>
  </si>
  <si>
    <t>CERT-1393</t>
  </si>
  <si>
    <t>2020-ER002445</t>
  </si>
  <si>
    <t>CERT-5397</t>
  </si>
  <si>
    <t>CERT-5443</t>
  </si>
  <si>
    <t>CERT-3245</t>
  </si>
  <si>
    <t>CERT-5507</t>
  </si>
  <si>
    <t>CERT-5360</t>
  </si>
  <si>
    <t>CERT-3303</t>
  </si>
  <si>
    <t>CERT-1400</t>
  </si>
  <si>
    <t>718100008001-INSTALACIONES ELECTRICAS TELEFONICAS Y COMUNICACIONES</t>
  </si>
  <si>
    <t>718100009001-PAÑETES</t>
  </si>
  <si>
    <t>2020-ER000812</t>
  </si>
  <si>
    <t>2019-EE-09534</t>
  </si>
  <si>
    <t>2020-ER001126</t>
  </si>
  <si>
    <t>2020-ER001125</t>
  </si>
  <si>
    <t>CERT-1337</t>
  </si>
  <si>
    <t>CERT-1487</t>
  </si>
  <si>
    <t>718100009002-ENCHAPES</t>
  </si>
  <si>
    <t>CERT-2379</t>
  </si>
  <si>
    <t>CERT-2853</t>
  </si>
  <si>
    <t>CERT-5605</t>
  </si>
  <si>
    <t>CERT-3531</t>
  </si>
  <si>
    <t>718100010001-PISOS</t>
  </si>
  <si>
    <t>2019-IE001029</t>
  </si>
  <si>
    <t>2019-IE001020</t>
  </si>
  <si>
    <t>2019-IE001023</t>
  </si>
  <si>
    <t>2019-IE001057</t>
  </si>
  <si>
    <t>CERT-1395</t>
  </si>
  <si>
    <t>2019-IE001022</t>
  </si>
  <si>
    <t>2020-ER000813</t>
  </si>
  <si>
    <t>2020-ER001809</t>
  </si>
  <si>
    <t>CERT-740</t>
  </si>
  <si>
    <t>2020-ER002927</t>
  </si>
  <si>
    <t>CERT-3257</t>
  </si>
  <si>
    <t>CERT-2514</t>
  </si>
  <si>
    <t>CERT-2492</t>
  </si>
  <si>
    <t>2020-ER002915</t>
  </si>
  <si>
    <t>CERT-2851</t>
  </si>
  <si>
    <t>CERT-2850</t>
  </si>
  <si>
    <t>CERT-2579</t>
  </si>
  <si>
    <t>718100011001-CUBIERTAS E IMPERMEABILIZACIONES</t>
  </si>
  <si>
    <t>2020-ER002855</t>
  </si>
  <si>
    <t>CERT-3044-</t>
  </si>
  <si>
    <t>2020-ER002798</t>
  </si>
  <si>
    <t>718100012001-CARPINTERIA METALICA</t>
  </si>
  <si>
    <t>CERT-5253</t>
  </si>
  <si>
    <t>2020-ER2920</t>
  </si>
  <si>
    <t>718100014001-CIELORRASOS Y DIVISIONES</t>
  </si>
  <si>
    <t>718100015001-APARATOS SANITARIOS Y ACCESORIOS</t>
  </si>
  <si>
    <t>718100016001-PINTURA</t>
  </si>
  <si>
    <t>718100017001-CERRADURAS VIDRIOS Y ESPEJOS</t>
  </si>
  <si>
    <t>718100018001-OBRAS EXTERIORES</t>
  </si>
  <si>
    <t>CERT-5604</t>
  </si>
  <si>
    <t>718100019001-ASEO Y VARIOS</t>
  </si>
  <si>
    <t>718100024001 - OBRAS COMPLEMENTARIAS</t>
  </si>
  <si>
    <t>CERT-2722</t>
  </si>
  <si>
    <t>18231501007-INSTALACIONES ELECTRICAS TELEFONICAS Y COMUNICACIONES</t>
  </si>
  <si>
    <t>(en blanco)</t>
  </si>
  <si>
    <t>CERT-2022-720</t>
  </si>
  <si>
    <t>CERT-2022-717</t>
  </si>
  <si>
    <t>18231501010-PISOS</t>
  </si>
  <si>
    <t>CERT-2022-715</t>
  </si>
  <si>
    <t>CERT-2022-1712</t>
  </si>
  <si>
    <t>18231501008-PAÑETES</t>
  </si>
  <si>
    <t>CERT-2022-808</t>
  </si>
  <si>
    <t>18231501004-MAMPOSTERIA</t>
  </si>
  <si>
    <t>18231501011-CUBIERTAS E IMPERMEABILIZACIONES</t>
  </si>
  <si>
    <t>CERT-2022-1721</t>
  </si>
  <si>
    <t>18231501021-OBRAS COMPLEMENTARIAS</t>
  </si>
  <si>
    <t>18231501018-OBRAS EXTERIORES</t>
  </si>
  <si>
    <t>18231501005-PREFABRICADOS Y ELEMENTOS NO ESTRUCTURALES EN CONCRETO</t>
  </si>
  <si>
    <t>406021-2</t>
  </si>
  <si>
    <t>2020-ER0810</t>
  </si>
  <si>
    <t>2019-IE001026</t>
  </si>
  <si>
    <t>CERT-1200</t>
  </si>
  <si>
    <t>CERT-1379</t>
  </si>
  <si>
    <t>CERT-1591</t>
  </si>
  <si>
    <t>CERT-3262-</t>
  </si>
  <si>
    <t>CERT-1810</t>
  </si>
  <si>
    <t>718100020002 - DISEÑOS Y ESTUDIOS TÉCNICOS SOBRE OBRAS COMPLEMENTARIAS</t>
  </si>
  <si>
    <t>CERT-5255</t>
  </si>
  <si>
    <t>18232020003-DISEÑOS Y ESTUDIOS TÉCNICOS SOBRE OBRAS COMPLEMENTARIAS</t>
  </si>
  <si>
    <t>CERT-2022-662</t>
  </si>
  <si>
    <t>718100002002- DEMOLICIONES</t>
  </si>
  <si>
    <t>718100023001- OBRAS DE MEJORAMIENTO</t>
  </si>
  <si>
    <t>2020-ER001319</t>
  </si>
  <si>
    <t>VALOR A REASIGNAR OBRA</t>
  </si>
  <si>
    <t>PERJUICIO OBRA</t>
  </si>
  <si>
    <t>TIPO DE PAGO</t>
  </si>
  <si>
    <t>INTERVENTORÍA</t>
  </si>
  <si>
    <t>PAYC S.A.S.</t>
  </si>
  <si>
    <t>INTERVENTORIA 10% FASE INTERMEDIA</t>
  </si>
  <si>
    <t>718100021002-INTERVENTORIA COSTO VARIABLE</t>
  </si>
  <si>
    <t>LL4-0426-2</t>
  </si>
  <si>
    <t xml:space="preserve">IE TECNICO INDUSTRIAL RAFAEL REYES </t>
  </si>
  <si>
    <t>N. 069</t>
  </si>
  <si>
    <t>CERT-3941</t>
  </si>
  <si>
    <t>INTERVENTORIA 80% F2</t>
  </si>
  <si>
    <t>LL402-2</t>
  </si>
  <si>
    <t>INSTITUTO GABRIEL GARCIA MARQUEZ SEDE B INSTITUTO CARACOLI</t>
  </si>
  <si>
    <t>PREFACTURA 001</t>
  </si>
  <si>
    <t>CERT-2784-</t>
  </si>
  <si>
    <t>PREFACTURA 028</t>
  </si>
  <si>
    <t>CERT-2782</t>
  </si>
  <si>
    <t>LL3217-2</t>
  </si>
  <si>
    <t>COLEGIO TÉCNICO VICENTE AZUERO SEDE A</t>
  </si>
  <si>
    <t>PREFACTURA 002</t>
  </si>
  <si>
    <t>CERT-3597</t>
  </si>
  <si>
    <t>PREFACTURA 020</t>
  </si>
  <si>
    <t>CERT-3591-</t>
  </si>
  <si>
    <t>PREFACTURA 029</t>
  </si>
  <si>
    <t>CERT-3598-</t>
  </si>
  <si>
    <t>LL446-2</t>
  </si>
  <si>
    <t xml:space="preserve">IE NUESTRA SEÑORA DEL ROSARIO </t>
  </si>
  <si>
    <t>PREFACTURA 032</t>
  </si>
  <si>
    <t>CERT-2659-</t>
  </si>
  <si>
    <t>PREFACTURA 043</t>
  </si>
  <si>
    <t>CERT-2653</t>
  </si>
  <si>
    <t>LL426-2</t>
  </si>
  <si>
    <t xml:space="preserve">IE INTEGRADO DEL CARARE </t>
  </si>
  <si>
    <t>PREFACTURA 013</t>
  </si>
  <si>
    <t>CERT-2674-</t>
  </si>
  <si>
    <t>PREFACTURA 025</t>
  </si>
  <si>
    <t>CERT-2673-</t>
  </si>
  <si>
    <t>LL458-2</t>
  </si>
  <si>
    <t xml:space="preserve">IE INSTITUTO TECNICO AGROPECUARIO </t>
  </si>
  <si>
    <t>PREFACTURA 106</t>
  </si>
  <si>
    <t>CERT-5039</t>
  </si>
  <si>
    <t>LL424-2</t>
  </si>
  <si>
    <t xml:space="preserve">IE NACIONAL JOSE ANTONIO GALAN </t>
  </si>
  <si>
    <t>No. 11</t>
  </si>
  <si>
    <t>CERT-3435-</t>
  </si>
  <si>
    <t>PREFACTURA 108</t>
  </si>
  <si>
    <t>CERT-5034</t>
  </si>
  <si>
    <t>PREF 042</t>
  </si>
  <si>
    <t>CERT-3201-</t>
  </si>
  <si>
    <t>PREF No. 019</t>
  </si>
  <si>
    <t>CERT-3200-</t>
  </si>
  <si>
    <t>LL437-2</t>
  </si>
  <si>
    <t>IE SANTO DOMINGO SAVIO SEDE A</t>
  </si>
  <si>
    <t>No. 007</t>
  </si>
  <si>
    <t>CERT-3360</t>
  </si>
  <si>
    <t>No. 016</t>
  </si>
  <si>
    <t>CERT-3119-</t>
  </si>
  <si>
    <t>PREFACTURA 082</t>
  </si>
  <si>
    <t>CERT-4381</t>
  </si>
  <si>
    <t>PREFACTURA 114</t>
  </si>
  <si>
    <t>CERT-4835</t>
  </si>
  <si>
    <t>PREF N. 047</t>
  </si>
  <si>
    <t>CERT-3162-</t>
  </si>
  <si>
    <t>PREF No. 005</t>
  </si>
  <si>
    <t>CERT-3161-</t>
  </si>
  <si>
    <t>PREFACTURA 113</t>
  </si>
  <si>
    <t>CERT-4818</t>
  </si>
  <si>
    <t>LL2903-2</t>
  </si>
  <si>
    <t>IE COLEGIO MUNICIPAL CARLOS VICENTE REY SEDE PRINCIPAL</t>
  </si>
  <si>
    <t>No. 037</t>
  </si>
  <si>
    <t>CERT-3413-</t>
  </si>
  <si>
    <t>PREFACTURA 111</t>
  </si>
  <si>
    <t>CERT-5179</t>
  </si>
  <si>
    <t>PREFACTURA 004</t>
  </si>
  <si>
    <t>CERT-3458-</t>
  </si>
  <si>
    <t>PREFACTURA 030</t>
  </si>
  <si>
    <t>CERT-3457-</t>
  </si>
  <si>
    <t>PREFACTURA 091</t>
  </si>
  <si>
    <t>CERT-4967</t>
  </si>
  <si>
    <t>PREFACTURA 107</t>
  </si>
  <si>
    <t>CERT-4957</t>
  </si>
  <si>
    <t>LL4-0720-2</t>
  </si>
  <si>
    <t>IE LUIS CARLOS GALAN SARMIENTO DEL SUR SEDE B</t>
  </si>
  <si>
    <t xml:space="preserve"> No. 40</t>
  </si>
  <si>
    <t>CERT-3415-</t>
  </si>
  <si>
    <t>No. 018</t>
  </si>
  <si>
    <t>CERT-3414-</t>
  </si>
  <si>
    <t>LL4-0721-2</t>
  </si>
  <si>
    <t>IE COLEGIO GABRIELA MISTRAL SEDE PRINCIPAL</t>
  </si>
  <si>
    <t>No. 039</t>
  </si>
  <si>
    <t>CERT-3408-</t>
  </si>
  <si>
    <t>PREFACTURA 017</t>
  </si>
  <si>
    <t>CERT-3407-</t>
  </si>
  <si>
    <t>LL454-2</t>
  </si>
  <si>
    <t xml:space="preserve">IE COLEGIO INTEGRADO </t>
  </si>
  <si>
    <t>PREFACTURA 024</t>
  </si>
  <si>
    <t>CERT-2664-</t>
  </si>
  <si>
    <t>PREFACTURA 051</t>
  </si>
  <si>
    <t>CERT-2665-</t>
  </si>
  <si>
    <t>LL1180-2</t>
  </si>
  <si>
    <t>IE SAN NICOLAS  SEDE SIDERURGICA</t>
  </si>
  <si>
    <t>PREFACTURA 068</t>
  </si>
  <si>
    <t>CERT-3943</t>
  </si>
  <si>
    <t>LL1139-2</t>
  </si>
  <si>
    <t>ANTONIO NARIÑO  SEDE ESCUELA JAIRO ANIBAL NIÑO</t>
  </si>
  <si>
    <t>PREF No. 045</t>
  </si>
  <si>
    <t>CERT-3196-</t>
  </si>
  <si>
    <t>PREFACTURA 062</t>
  </si>
  <si>
    <t>CERT-4181</t>
  </si>
  <si>
    <t>LL2904-2</t>
  </si>
  <si>
    <t xml:space="preserve">ESCUELA NORMAL SUPERIOR </t>
  </si>
  <si>
    <t>No. 058</t>
  </si>
  <si>
    <t>CERT-3403</t>
  </si>
  <si>
    <t>PREFACTURA 015</t>
  </si>
  <si>
    <t>CERT-2824-</t>
  </si>
  <si>
    <t>PREFACTURA 074</t>
  </si>
  <si>
    <t>CERT-5181</t>
  </si>
  <si>
    <t>LL417-2</t>
  </si>
  <si>
    <t xml:space="preserve">IE COLEGIO NUESTRA SEÑORA DE LA BUENA ESPERANZA </t>
  </si>
  <si>
    <t>No. 026</t>
  </si>
  <si>
    <t>CERT-3405-</t>
  </si>
  <si>
    <t>PREFACTURA 044</t>
  </si>
  <si>
    <t>CERT-2820</t>
  </si>
  <si>
    <t>LL1142-2</t>
  </si>
  <si>
    <t xml:space="preserve">IE NUESTRA SEÑORA DE LA ANTIGUA </t>
  </si>
  <si>
    <t>No. 079</t>
  </si>
  <si>
    <t>CERT-4416</t>
  </si>
  <si>
    <t>PREFACTURA 046</t>
  </si>
  <si>
    <t>CERT-3590</t>
  </si>
  <si>
    <t>PREFACTURA 112</t>
  </si>
  <si>
    <t>CERT-4980</t>
  </si>
  <si>
    <t>PREFACTURA 006</t>
  </si>
  <si>
    <t>CERT-3202-</t>
  </si>
  <si>
    <t>PREFACTURA 031</t>
  </si>
  <si>
    <t>CERT-3203-</t>
  </si>
  <si>
    <t>PREFACTURA 048</t>
  </si>
  <si>
    <t>CERT-3204-</t>
  </si>
  <si>
    <t>PREFACTURA 056</t>
  </si>
  <si>
    <t>CERT-3504-</t>
  </si>
  <si>
    <t>LL4-0427-2</t>
  </si>
  <si>
    <t xml:space="preserve">INSTITUTO TECNICO SANTO TOMAS DE AQUINO </t>
  </si>
  <si>
    <t>No. 009</t>
  </si>
  <si>
    <t>CERT-3072-</t>
  </si>
  <si>
    <t>No. 33</t>
  </si>
  <si>
    <t>CERT-3071-</t>
  </si>
  <si>
    <t>PF -081</t>
  </si>
  <si>
    <t>CERT-4521</t>
  </si>
  <si>
    <t>PREF 070</t>
  </si>
  <si>
    <t>CERT-4505</t>
  </si>
  <si>
    <t>PREFACTURA 057</t>
  </si>
  <si>
    <t>CERT-3516</t>
  </si>
  <si>
    <t>PREFACTURA 093</t>
  </si>
  <si>
    <t>CERT-4961</t>
  </si>
  <si>
    <t>PREFACTURA 120</t>
  </si>
  <si>
    <t>CERT-5282</t>
  </si>
  <si>
    <t>PRE-FACTURA No 021</t>
  </si>
  <si>
    <t>CERT-1893</t>
  </si>
  <si>
    <t>PREF N. 050</t>
  </si>
  <si>
    <t>CERT-3197-</t>
  </si>
  <si>
    <t>PRE-FACTURA No 023</t>
  </si>
  <si>
    <t>CERT-1883</t>
  </si>
  <si>
    <t>LL2950-2</t>
  </si>
  <si>
    <t>IE CAMACHO CARREÑO  SEDE A</t>
  </si>
  <si>
    <t>PREF. No. 049</t>
  </si>
  <si>
    <t>CERT-3246-</t>
  </si>
  <si>
    <t>PREFACTURA 022</t>
  </si>
  <si>
    <t>CERT-2750-</t>
  </si>
  <si>
    <t>N. 003</t>
  </si>
  <si>
    <t>CERT-3461</t>
  </si>
  <si>
    <t>PREFACTURA 090</t>
  </si>
  <si>
    <t>CERT-4955</t>
  </si>
  <si>
    <t>PREFACTURA 078</t>
  </si>
  <si>
    <t>CERT-4360</t>
  </si>
  <si>
    <t>PREFACTURA 059</t>
  </si>
  <si>
    <t>CERT-3654-</t>
  </si>
  <si>
    <t>PREFACTURA 080</t>
  </si>
  <si>
    <t>CERT-4426</t>
  </si>
  <si>
    <t>PREFACTURA 092</t>
  </si>
  <si>
    <t>CERT-4952</t>
  </si>
  <si>
    <t>PREFACTURA 119</t>
  </si>
  <si>
    <t>CERT-5476</t>
  </si>
  <si>
    <t>718100021006 - SUPERVISIÓN TÉCNICA INDEPENDIENTE</t>
  </si>
  <si>
    <t>PRE-FACTURA No 008</t>
  </si>
  <si>
    <t>CERT-2647-</t>
  </si>
  <si>
    <t>18233501020-B-INTERVENTORIA COSTO VARIABLE</t>
  </si>
  <si>
    <t>PREFACTURA: 125</t>
  </si>
  <si>
    <t>CERT-59-</t>
  </si>
  <si>
    <t>18233501002-INTERVENTORIA COSTO VARIABLE</t>
  </si>
  <si>
    <t>No 103</t>
  </si>
  <si>
    <t>CERT-2022-574</t>
  </si>
  <si>
    <t>No 099</t>
  </si>
  <si>
    <t>CERT-2022-506</t>
  </si>
  <si>
    <t>No 110</t>
  </si>
  <si>
    <t>CERT-2022-610</t>
  </si>
  <si>
    <t>PREF 109</t>
  </si>
  <si>
    <t>CERT-2022-666</t>
  </si>
  <si>
    <t>063</t>
  </si>
  <si>
    <t>CERT-2022-70</t>
  </si>
  <si>
    <t>No 097</t>
  </si>
  <si>
    <t>CERT-2022-560</t>
  </si>
  <si>
    <t>PREF 096</t>
  </si>
  <si>
    <t>CERT-2022-559</t>
  </si>
  <si>
    <t>No 100</t>
  </si>
  <si>
    <t>CERT-2022-508</t>
  </si>
  <si>
    <t>No 122</t>
  </si>
  <si>
    <t>CERT-2022-642</t>
  </si>
  <si>
    <t>No 116</t>
  </si>
  <si>
    <t>CERT-2022-523</t>
  </si>
  <si>
    <t>No 105</t>
  </si>
  <si>
    <t>CERT-2022-812</t>
  </si>
  <si>
    <t>No 115</t>
  </si>
  <si>
    <t>CERT-2022-554</t>
  </si>
  <si>
    <t>No 144</t>
  </si>
  <si>
    <t>CERT-2022-595</t>
  </si>
  <si>
    <t>PREF N. 123</t>
  </si>
  <si>
    <t>CERT-2022-404</t>
  </si>
  <si>
    <t>PREFACTURA 098</t>
  </si>
  <si>
    <t>CERT-2022-407</t>
  </si>
  <si>
    <t>PREF 124</t>
  </si>
  <si>
    <t>CERT-2022-71</t>
  </si>
  <si>
    <t>127</t>
  </si>
  <si>
    <t>CERT-2022-212</t>
  </si>
  <si>
    <t>PREF 143</t>
  </si>
  <si>
    <t>CERT-2022-543</t>
  </si>
  <si>
    <t>No. 126</t>
  </si>
  <si>
    <t>CERT-2022-207</t>
  </si>
  <si>
    <t>51909501226-IMPLEMENTACION PAPSO</t>
  </si>
  <si>
    <t>No 104</t>
  </si>
  <si>
    <t>CERT-2022-563</t>
  </si>
  <si>
    <t>INTERVENTORIA 80% FASE COMPLEMENTARIA</t>
  </si>
  <si>
    <t>INTERVENTORIA 80% FASE INTERMEDIA</t>
  </si>
  <si>
    <t>INTERVENTORIA 90% FASE INTERMEDIA</t>
  </si>
  <si>
    <t>INTERVENTORIA COSTO FIJO</t>
  </si>
  <si>
    <t>751350501010-INTERVENTORIA COSTO FIJO</t>
  </si>
  <si>
    <t>CF12</t>
  </si>
  <si>
    <t/>
  </si>
  <si>
    <t xml:space="preserve"> </t>
  </si>
  <si>
    <t>041</t>
  </si>
  <si>
    <t>CERT-3230-</t>
  </si>
  <si>
    <t>054</t>
  </si>
  <si>
    <t>CERT-3486-</t>
  </si>
  <si>
    <t xml:space="preserve">No. 053 </t>
  </si>
  <si>
    <t>CERT-3487-</t>
  </si>
  <si>
    <t>No. 055</t>
  </si>
  <si>
    <t>CERT-3488-</t>
  </si>
  <si>
    <t>PF N. 060</t>
  </si>
  <si>
    <t>CERT-3947</t>
  </si>
  <si>
    <t>PF No. 077</t>
  </si>
  <si>
    <t>CERT-3945</t>
  </si>
  <si>
    <t>PREFACTURA 089</t>
  </si>
  <si>
    <t>CERT-5053</t>
  </si>
  <si>
    <t>PREFACTURA 118</t>
  </si>
  <si>
    <t>CERT-5210</t>
  </si>
  <si>
    <t>PREFACTURA: 088</t>
  </si>
  <si>
    <t>CERT-4859</t>
  </si>
  <si>
    <t>51309501010-COSTO FIJO INTERVENTORIA FFIE</t>
  </si>
  <si>
    <t>121</t>
  </si>
  <si>
    <t>CERT-2022-97</t>
  </si>
  <si>
    <t>No 146</t>
  </si>
  <si>
    <t>CERT-2022-1258</t>
  </si>
  <si>
    <t>No 147</t>
  </si>
  <si>
    <t>CERT-2022-1271</t>
  </si>
  <si>
    <t>PREF 160</t>
  </si>
  <si>
    <t>CERT-2022-1707</t>
  </si>
  <si>
    <t>PREF 167</t>
  </si>
  <si>
    <t>CERT-2022-2043</t>
  </si>
  <si>
    <t>INTERVENTORIA 20% FASE COMPLEMENTARIA</t>
  </si>
  <si>
    <t>SUPERVISIÓN TÉCNICA INDEPENDIENTE</t>
  </si>
  <si>
    <t>No. 038</t>
  </si>
  <si>
    <t>CERT-3120-</t>
  </si>
  <si>
    <t>No. 14</t>
  </si>
  <si>
    <t>CERT-3412-</t>
  </si>
  <si>
    <t>PREFACTURA 012</t>
  </si>
  <si>
    <t>CERT-2663</t>
  </si>
  <si>
    <t>PREFACTURA 036</t>
  </si>
  <si>
    <t>CERT-2666-</t>
  </si>
  <si>
    <t>PREFACTURA 010</t>
  </si>
  <si>
    <t>CERT-2748</t>
  </si>
  <si>
    <t>PREFACTURA 034</t>
  </si>
  <si>
    <t>CERT-2764</t>
  </si>
  <si>
    <t>18233501017-SUPERVISIÓN TÉCNICA INDEPENDIENTE</t>
  </si>
  <si>
    <t xml:space="preserve">PAYC S.A.S </t>
  </si>
  <si>
    <t>No 161</t>
  </si>
  <si>
    <t>CERT-2022-1842</t>
  </si>
  <si>
    <t>PREF 158</t>
  </si>
  <si>
    <t>CERT-2022-1788</t>
  </si>
  <si>
    <t>No 151</t>
  </si>
  <si>
    <t>CERT-2022-1525</t>
  </si>
  <si>
    <t>PREF N. 162</t>
  </si>
  <si>
    <t>CERT-2022-1994</t>
  </si>
  <si>
    <t>No 145</t>
  </si>
  <si>
    <t>CERT-2022-1495</t>
  </si>
  <si>
    <t>No 157</t>
  </si>
  <si>
    <t>CERT-2022-1500</t>
  </si>
  <si>
    <t>PREF. N.148</t>
  </si>
  <si>
    <t>CERT-2022-1255</t>
  </si>
  <si>
    <t>No 075</t>
  </si>
  <si>
    <t>CERT-2022-1888</t>
  </si>
  <si>
    <t>No 150</t>
  </si>
  <si>
    <t>CERT-2022-1485</t>
  </si>
  <si>
    <t>PREF N. 166</t>
  </si>
  <si>
    <t>CERT-2022-2034</t>
  </si>
  <si>
    <t>IET INDUSTRIAL MARISCAL SUCRE  SEDE PRINCIPAL</t>
  </si>
  <si>
    <t>No 152</t>
  </si>
  <si>
    <t>CERT-2022-1263</t>
  </si>
  <si>
    <t>PREF 163</t>
  </si>
  <si>
    <t>CERT-2022-1908</t>
  </si>
  <si>
    <t>No 153</t>
  </si>
  <si>
    <t>CERT-2022-1364</t>
  </si>
  <si>
    <t>PREF 165</t>
  </si>
  <si>
    <t>CERT-2022-1973</t>
  </si>
  <si>
    <t>PREF N. 159</t>
  </si>
  <si>
    <t>CERT-2022-1494</t>
  </si>
  <si>
    <t>PREF N. 155</t>
  </si>
  <si>
    <t>CERT-2022-1456</t>
  </si>
  <si>
    <t>LL1360-2</t>
  </si>
  <si>
    <t>I.E.RURAL DEL SUR SEDE PRINCIPAL</t>
  </si>
  <si>
    <t>PREF N. 154</t>
  </si>
  <si>
    <t>CERT-2022-1453</t>
  </si>
  <si>
    <t>LL1359-2</t>
  </si>
  <si>
    <t>IE NORMAL SUPERIOR SANTIAGO DE TUNJA SEDE CENTRAL</t>
  </si>
  <si>
    <t>PREF N. 156</t>
  </si>
  <si>
    <t>CERT-2022-1454</t>
  </si>
  <si>
    <t>No 149</t>
  </si>
  <si>
    <t>CERT-2022-1504</t>
  </si>
  <si>
    <t>Etiquetas de fila</t>
  </si>
  <si>
    <t>Total general</t>
  </si>
  <si>
    <t xml:space="preserve">Suma de FACTURADO </t>
  </si>
  <si>
    <t>COSTO REASIGNACIÓN INT</t>
  </si>
  <si>
    <t>PERJUICIO POR COSTO DE INTERVENTORÍA</t>
  </si>
  <si>
    <t>TOTAL PERJUICIOS</t>
  </si>
  <si>
    <t xml:space="preserve">SAN PEDRO CLAVER SEDE URBANA MIXTA </t>
  </si>
  <si>
    <t xml:space="preserve">IET SAN MARTIN DE TOURS SEDE CENTRAL </t>
  </si>
  <si>
    <t>SALDO A LIBERAR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</si>
</sst>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4" fillId="5" borderId="0" xfId="0" applyFont="1" applyFill="1"/>
    <xf numFmtId="0" fontId="4" fillId="0" borderId="0" xfId="0" applyFont="1"/>
    <xf numFmtId="14" fontId="3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165" fontId="0" fillId="0" borderId="0" xfId="0" applyNumberFormat="1"/>
    <xf numFmtId="14" fontId="4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vertical="center"/>
    </xf>
    <xf numFmtId="164" fontId="0" fillId="3" borderId="3" xfId="1" applyNumberFormat="1" applyFont="1" applyFill="1" applyBorder="1" applyAlignment="1"/>
    <xf numFmtId="164" fontId="0" fillId="3" borderId="4" xfId="1" applyNumberFormat="1" applyFont="1" applyFill="1" applyBorder="1" applyAlignment="1"/>
    <xf numFmtId="164" fontId="0" fillId="3" borderId="5" xfId="1" applyNumberFormat="1" applyFont="1" applyFill="1" applyBorder="1" applyAlignment="1"/>
    <xf numFmtId="0" fontId="2" fillId="2" borderId="7" xfId="0" applyFont="1" applyFill="1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164" fontId="0" fillId="0" borderId="12" xfId="0" applyNumberFormat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64" fontId="0" fillId="3" borderId="10" xfId="0" applyNumberFormat="1" applyFill="1" applyBorder="1"/>
    <xf numFmtId="164" fontId="0" fillId="3" borderId="13" xfId="0" applyNumberFormat="1" applyFill="1" applyBorder="1"/>
    <xf numFmtId="164" fontId="0" fillId="7" borderId="2" xfId="0" applyNumberFormat="1" applyFill="1" applyBorder="1"/>
    <xf numFmtId="0" fontId="5" fillId="7" borderId="7" xfId="0" applyFont="1" applyFill="1" applyBorder="1" applyAlignment="1">
      <alignment horizontal="center" vertical="center" wrapText="1"/>
    </xf>
    <xf numFmtId="164" fontId="0" fillId="6" borderId="2" xfId="0" applyNumberFormat="1" applyFill="1" applyBorder="1"/>
    <xf numFmtId="0" fontId="0" fillId="0" borderId="2" xfId="0" applyFill="1" applyBorder="1"/>
    <xf numFmtId="164" fontId="0" fillId="6" borderId="12" xfId="0" applyNumberFormat="1" applyFill="1" applyBorder="1"/>
  </cellXfs>
  <cellStyles count="3">
    <cellStyle name="Normal" xfId="0" builtinId="0"/>
    <cellStyle name="Normal 2" xfId="2" xr:uid="{99302A04-E799-4333-A06F-327C93744C4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fie3.sharepoint.com/sites/CENTROORIENTE/Documentos%20compartidos/R.%20Boyaca/01-%20REASIGNACI&#211;N%20-%20G19/13%20PROYECTOS%20-%20MEJORAMIENTOS/COMIT&#201;%20ASIGNACI&#211;N/BASE%20COMIT&#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4"/>
      <sheetName val="Hoja2"/>
    </sheetNames>
    <sheetDataSet>
      <sheetData sheetId="0">
        <row r="1">
          <cell r="A1" t="str">
            <v>LLAVE</v>
          </cell>
          <cell r="B1" t="str">
            <v>INSTITUCION EDUCATIVA</v>
          </cell>
          <cell r="C1" t="str">
            <v>MUNICIPIO</v>
          </cell>
          <cell r="D1" t="str">
            <v xml:space="preserve"> Vr ET CO  </v>
          </cell>
          <cell r="E1" t="str">
            <v>Vr ETC CO</v>
          </cell>
          <cell r="F1" t="str">
            <v xml:space="preserve"> Vr FFIE CO </v>
          </cell>
          <cell r="G1" t="str">
            <v xml:space="preserve"> Vr CONTINGENCIAS CO </v>
          </cell>
        </row>
        <row r="2">
          <cell r="A2" t="str">
            <v>LL1114</v>
          </cell>
          <cell r="B2" t="str">
            <v>IE ALEJANDRO DE HUMBOLDT SEDE JOSE JOAQUIN CASTRO MARTINEZ</v>
          </cell>
          <cell r="C2" t="str">
            <v>Arcabuco</v>
          </cell>
          <cell r="G2">
            <v>35619193</v>
          </cell>
        </row>
        <row r="3">
          <cell r="A3" t="str">
            <v>LL1115</v>
          </cell>
          <cell r="B3" t="str">
            <v>IET INTEGRADO MARISCAL SUCRE SEDE PRINCIPAL</v>
          </cell>
          <cell r="C3" t="str">
            <v>Boavita</v>
          </cell>
          <cell r="E3">
            <v>0</v>
          </cell>
          <cell r="G3">
            <v>309778987</v>
          </cell>
        </row>
        <row r="4">
          <cell r="A4" t="str">
            <v>LL1119</v>
          </cell>
          <cell r="B4" t="str">
            <v xml:space="preserve">COLEGIO LICEO NACIONAL JOSE JOAQUIN CASAS </v>
          </cell>
          <cell r="C4" t="str">
            <v>Chiquinquirá</v>
          </cell>
          <cell r="G4">
            <v>19140112</v>
          </cell>
        </row>
        <row r="5">
          <cell r="A5" t="str">
            <v>LL1120</v>
          </cell>
          <cell r="B5" t="str">
            <v xml:space="preserve">IE LAS MERCEDES </v>
          </cell>
          <cell r="C5" t="str">
            <v>Chiscas</v>
          </cell>
          <cell r="E5">
            <v>0</v>
          </cell>
          <cell r="G5">
            <v>236038877</v>
          </cell>
        </row>
        <row r="6">
          <cell r="A6" t="str">
            <v>LL1124</v>
          </cell>
          <cell r="B6" t="str">
            <v>IE JOSE CAYETANO VASQUEZ SEDE CEBADAL</v>
          </cell>
          <cell r="C6" t="str">
            <v>Ciénega</v>
          </cell>
          <cell r="E6">
            <v>0</v>
          </cell>
          <cell r="G6">
            <v>37794886</v>
          </cell>
        </row>
        <row r="7">
          <cell r="A7" t="str">
            <v>LL1136</v>
          </cell>
          <cell r="B7" t="str">
            <v>JORGE ELIECER GAITAN SEDE PRINCIPAL</v>
          </cell>
          <cell r="C7" t="str">
            <v>Maripí</v>
          </cell>
          <cell r="G7">
            <v>306248740</v>
          </cell>
        </row>
        <row r="8">
          <cell r="A8" t="str">
            <v>LL1145</v>
          </cell>
          <cell r="B8" t="str">
            <v xml:space="preserve">IET DE PANQUEBA </v>
          </cell>
          <cell r="C8" t="str">
            <v>Panqueba</v>
          </cell>
          <cell r="E8">
            <v>0</v>
          </cell>
          <cell r="G8">
            <v>26872169</v>
          </cell>
        </row>
        <row r="9">
          <cell r="A9" t="str">
            <v>LL1158</v>
          </cell>
          <cell r="B9" t="str">
            <v xml:space="preserve">IET NACIONALIZADO SAMACA </v>
          </cell>
          <cell r="C9" t="str">
            <v>Samacá</v>
          </cell>
          <cell r="E9">
            <v>120982407</v>
          </cell>
          <cell r="G9">
            <v>133385447</v>
          </cell>
        </row>
        <row r="10">
          <cell r="A10" t="str">
            <v>LL1166</v>
          </cell>
          <cell r="B10" t="str">
            <v>IE ADOLFO MARIA JIMENEZ SEDE CENTRAL</v>
          </cell>
          <cell r="C10" t="str">
            <v>Sotaquirá</v>
          </cell>
          <cell r="G10">
            <v>784144945</v>
          </cell>
        </row>
        <row r="11">
          <cell r="A11" t="str">
            <v>LL1178</v>
          </cell>
          <cell r="B11" t="str">
            <v>IE DIEGO TORRES SEDE PRIMARIA</v>
          </cell>
          <cell r="C11" t="str">
            <v>Turmequé</v>
          </cell>
          <cell r="E11">
            <v>0</v>
          </cell>
          <cell r="G11">
            <v>139760966</v>
          </cell>
        </row>
        <row r="12">
          <cell r="A12" t="str">
            <v>LL1358</v>
          </cell>
          <cell r="B12" t="str">
            <v xml:space="preserve">IE TÉCNICO JOSÉ MIGUEL SILVA PLAZAS </v>
          </cell>
          <cell r="C12" t="str">
            <v>Duitama</v>
          </cell>
          <cell r="G12">
            <v>35632816</v>
          </cell>
        </row>
        <row r="13">
          <cell r="A13" t="str">
            <v>LL2286</v>
          </cell>
          <cell r="B13" t="str">
            <v xml:space="preserve">IE TECNICA NACIONALIZADA PABLO VI </v>
          </cell>
          <cell r="C13" t="str">
            <v>Cubará</v>
          </cell>
          <cell r="G13">
            <v>32977420</v>
          </cell>
        </row>
        <row r="14">
          <cell r="A14" t="str">
            <v>LL4-0915</v>
          </cell>
          <cell r="B14" t="str">
            <v>IE SILVESTRE ARENAS SEDE CENTRAL</v>
          </cell>
          <cell r="C14" t="str">
            <v>Sogamoso</v>
          </cell>
          <cell r="E14">
            <v>0</v>
          </cell>
          <cell r="G14">
            <v>20953273</v>
          </cell>
        </row>
        <row r="15">
          <cell r="G15">
            <v>2118347831</v>
          </cell>
        </row>
        <row r="16">
          <cell r="F16">
            <v>56</v>
          </cell>
        </row>
        <row r="17">
          <cell r="F17">
            <v>38</v>
          </cell>
        </row>
      </sheetData>
      <sheetData sheetId="1" refreshError="1"/>
      <sheetData sheetId="2" refreshError="1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JNB" id="{164245D4-FA93-43BD-9702-AA6E149BC897}">
    <nsvFilter filterId="{46CC0B9C-DF9F-4348-8473-6A56B6A39060}" ref="A1:K28" tableId="0">
      <columnFilter colId="1">
        <filter colId="1">
          <x:filters>
            <x:filter val="Boavita"/>
            <x:filter val="Chiscas"/>
            <x:filter val="Cubará"/>
            <x:filter val="Maripí"/>
            <x:filter val="Panqueba"/>
            <x:filter val="Santa Rosa de Viterbo"/>
            <x:filter val="Sotaquirá"/>
            <x:filter val="Turmequé"/>
          </x:filters>
        </filter>
      </columnFilter>
    </nsvFilter>
  </namedSheetView>
</namedSheetView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Camila Manrique Solis" refreshedDate="44753.68473854167" createdVersion="8" refreshedVersion="8" minRefreshableVersion="3" recordCount="202" xr:uid="{F0D0F136-259C-4C0C-8773-B3B5CA34E19E}">
  <cacheSource type="worksheet">
    <worksheetSource ref="A1:U203" sheet="Hoja3"/>
  </cacheSource>
  <cacheFields count="21">
    <cacheField name="REGIÓN (13)" numFmtId="0">
      <sharedItems/>
    </cacheField>
    <cacheField name="PAGO DE" numFmtId="0">
      <sharedItems/>
    </cacheField>
    <cacheField name="CONTRATISTA" numFmtId="0">
      <sharedItems/>
    </cacheField>
    <cacheField name="TIPO DE PAGO" numFmtId="0">
      <sharedItems/>
    </cacheField>
    <cacheField name="CONCEPTO DE PAGO" numFmtId="0">
      <sharedItems/>
    </cacheField>
    <cacheField name="LLAVE MEN" numFmtId="0">
      <sharedItems/>
    </cacheField>
    <cacheField name="CODIGO DE PROYECTO" numFmtId="0">
      <sharedItems containsBlank="1" containsMixedTypes="1" containsNumber="1" containsInteger="1" minValue="406002" maxValue="406065" count="35">
        <n v="406042"/>
        <n v="406002"/>
        <n v="406004"/>
        <n v="406039"/>
        <n v="406051"/>
        <n v="406052"/>
        <n v="406049"/>
        <n v="406019"/>
        <n v="406026"/>
        <n v="406037"/>
        <n v="406059"/>
        <n v="406030"/>
        <n v="406032"/>
        <n v="406053"/>
        <n v="406008"/>
        <n v="406065"/>
        <n v="406064"/>
        <n v="406050"/>
        <n v="406041"/>
        <n v="406017"/>
        <n v="406055"/>
        <n v="406056"/>
        <n v="406018"/>
        <n v="406034"/>
        <n v="406043"/>
        <n v="406045"/>
        <n v="406044"/>
        <n v="406006"/>
        <n v="406010"/>
        <n v="406038"/>
        <s v=""/>
        <m/>
        <n v="406014"/>
        <n v="406036"/>
        <n v="406058"/>
      </sharedItems>
    </cacheField>
    <cacheField name="INSTITUCION EDUCATIVA" numFmtId="0">
      <sharedItems/>
    </cacheField>
    <cacheField name="¿FACTURA O CUENTA DE COBRO?" numFmtId="0">
      <sharedItems/>
    </cacheField>
    <cacheField name="FACTURA/CUENTA DE COBRO #" numFmtId="0">
      <sharedItems/>
    </cacheField>
    <cacheField name="FECHA DE ENVÍO" numFmtId="165">
      <sharedItems containsSemiMixedTypes="0" containsNonDate="0" containsDate="1" containsString="0" minDate="2021-05-03T00:00:00" maxDate="2022-05-26T00:00:00"/>
    </cacheField>
    <cacheField name="FECHA DE PAGO" numFmtId="0">
      <sharedItems containsDate="1" containsMixedTypes="1" minDate="2021-05-06T00:00:00" maxDate="2022-05-28T00:00:00"/>
    </cacheField>
    <cacheField name="CONSECUTIVO DE CORRESPONDENCIA" numFmtId="0">
      <sharedItems/>
    </cacheField>
    <cacheField name="# DE ORDEN" numFmtId="0">
      <sharedItems containsSemiMixedTypes="0" containsString="0" containsNumber="1" containsInteger="1" minValue="13656" maxValue="18594"/>
    </cacheField>
    <cacheField name="FACTURADO " numFmtId="3">
      <sharedItems containsSemiMixedTypes="0" containsString="0" containsNumber="1" containsInteger="1" minValue="102854" maxValue="136458465"/>
    </cacheField>
    <cacheField name="VR. ANS POR IMPUESTOS" numFmtId="3">
      <sharedItems containsSemiMixedTypes="0" containsString="0" containsNumber="1" containsInteger="1" minValue="0" maxValue="0"/>
    </cacheField>
    <cacheField name="FACTURACIÓN PENDIENTE POR ANS" numFmtId="3">
      <sharedItems containsNonDate="0" containsString="0" containsBlank="1"/>
    </cacheField>
    <cacheField name="ANS APLICADO" numFmtId="3">
      <sharedItems containsNonDate="0" containsString="0" containsBlank="1"/>
    </cacheField>
    <cacheField name="RETEGARANTÍA POR PAGAR" numFmtId="3">
      <sharedItems containsSemiMixedTypes="0" containsString="0" containsNumber="1" containsInteger="1" minValue="0" maxValue="0"/>
    </cacheField>
    <cacheField name="OTROS DESCUENTOS " numFmtId="3">
      <sharedItems containsString="0" containsBlank="1" containsNumber="1" containsInteger="1" minValue="0" maxValue="0"/>
    </cacheField>
    <cacheField name="A PAGAR ANTES DE IMPUESTOS" numFmtId="3">
      <sharedItems containsSemiMixedTypes="0" containsString="0" containsNumber="1" containsInteger="1" minValue="102854" maxValue="1364584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2">
  <r>
    <s v="GRUPO 7 - CENTRO ORIENTE"/>
    <s v="INTERVENTORÍA"/>
    <s v="PAYC S.A.S."/>
    <s v="INTERVENTORIA 10% FASE INTERMEDIA"/>
    <s v="718100021002-INTERVENTORIA COSTO VARIABLE"/>
    <s v="LL4-0426-2"/>
    <x v="0"/>
    <s v="IE TECNICO INDUSTRIAL RAFAEL REYES "/>
    <s v="FACTURA"/>
    <s v="N. 069"/>
    <d v="2021-09-24T00:00:00"/>
    <d v="2021-10-01T00:00:00"/>
    <s v="CERT-3941"/>
    <n v="15466"/>
    <n v="102854"/>
    <n v="0"/>
    <m/>
    <m/>
    <n v="0"/>
    <m/>
    <n v="102854"/>
  </r>
  <r>
    <s v="GRUPO 7 - CENTRO ORIENTE"/>
    <s v="INTERVENTORÍA"/>
    <s v="PAYC S.A.S."/>
    <s v="INTERVENTORIA 80% F2"/>
    <s v="718100021002-INTERVENTORIA COSTO VARIABLE"/>
    <s v="LL402-2"/>
    <x v="1"/>
    <s v="INSTITUTO GABRIEL GARCIA MARQUEZ SEDE B INSTITUTO CARACOLI"/>
    <s v="FACTURA"/>
    <s v="PREFACTURA 001"/>
    <d v="2021-06-23T00:00:00"/>
    <d v="2021-06-29T00:00:00"/>
    <s v="CERT-2784-"/>
    <n v="14403"/>
    <n v="1818902"/>
    <n v="0"/>
    <m/>
    <m/>
    <n v="0"/>
    <m/>
    <n v="1818902"/>
  </r>
  <r>
    <s v="GRUPO 7 - CENTRO ORIENTE"/>
    <s v="INTERVENTORÍA"/>
    <s v="PAYC S.A.S."/>
    <s v="INTERVENTORIA 80% F2"/>
    <s v="718100021002-INTERVENTORIA COSTO VARIABLE"/>
    <s v="LL402-2"/>
    <x v="1"/>
    <s v="INSTITUTO GABRIEL GARCIA MARQUEZ SEDE B INSTITUTO CARACOLI"/>
    <s v="FACTURA"/>
    <s v="PREFACTURA 028"/>
    <d v="2021-06-24T00:00:00"/>
    <d v="2021-06-30T00:00:00"/>
    <s v="CERT-2782"/>
    <n v="14418"/>
    <n v="9058193"/>
    <n v="0"/>
    <m/>
    <m/>
    <n v="0"/>
    <m/>
    <n v="9058193"/>
  </r>
  <r>
    <s v="GRUPO 7 - CENTRO ORIENTE"/>
    <s v="INTERVENTORÍA"/>
    <s v="PAYC S.A.S."/>
    <s v="INTERVENTORIA 80% F2"/>
    <s v="718100021002-INTERVENTORIA COSTO VARIABLE"/>
    <s v="LL3217-2"/>
    <x v="2"/>
    <s v="COLEGIO TÉCNICO VICENTE AZUERO SEDE A"/>
    <s v="FACTURA"/>
    <s v="PREFACTURA 002"/>
    <d v="2021-09-02T00:00:00"/>
    <d v="2021-09-08T00:00:00"/>
    <s v="CERT-3597"/>
    <n v="15208"/>
    <n v="3666710"/>
    <n v="0"/>
    <m/>
    <m/>
    <n v="0"/>
    <m/>
    <n v="3666710"/>
  </r>
  <r>
    <s v="GRUPO 7 - CENTRO ORIENTE"/>
    <s v="INTERVENTORÍA"/>
    <s v="PAYC S.A.S."/>
    <s v="INTERVENTORIA 80% F2"/>
    <s v="718100021002-INTERVENTORIA COSTO VARIABLE"/>
    <s v="LL3217-2"/>
    <x v="2"/>
    <s v="COLEGIO TÉCNICO VICENTE AZUERO SEDE A"/>
    <s v="FACTURA"/>
    <s v="PREFACTURA 020"/>
    <d v="2021-09-02T00:00:00"/>
    <d v="2021-09-08T00:00:00"/>
    <s v="CERT-3591-"/>
    <n v="15207"/>
    <n v="1466685"/>
    <n v="0"/>
    <m/>
    <m/>
    <n v="0"/>
    <m/>
    <n v="1466685"/>
  </r>
  <r>
    <s v="GRUPO 7 - CENTRO ORIENTE"/>
    <s v="INTERVENTORÍA"/>
    <s v="PAYC S.A.S."/>
    <s v="INTERVENTORIA 80% F2"/>
    <s v="718100021002-INTERVENTORIA COSTO VARIABLE"/>
    <s v="LL3217-2"/>
    <x v="2"/>
    <s v="COLEGIO TÉCNICO VICENTE AZUERO SEDE A"/>
    <s v="FACTURA"/>
    <s v="PREFACTURA 029"/>
    <d v="2021-09-02T00:00:00"/>
    <d v="2021-09-08T00:00:00"/>
    <s v="CERT-3598-"/>
    <n v="15209"/>
    <n v="7333420"/>
    <n v="0"/>
    <m/>
    <m/>
    <n v="0"/>
    <m/>
    <n v="7333420"/>
  </r>
  <r>
    <s v="GRUPO 7 - CENTRO ORIENTE"/>
    <s v="INTERVENTORÍA"/>
    <s v="PAYC S.A.S."/>
    <s v="INTERVENTORIA 80% F2"/>
    <s v="718100021002-INTERVENTORIA COSTO VARIABLE"/>
    <s v="LL446-2"/>
    <x v="3"/>
    <s v="IE NUESTRA SEÑORA DEL ROSARIO "/>
    <s v="FACTURA"/>
    <s v="PREFACTURA 032"/>
    <d v="2021-06-16T00:00:00"/>
    <d v="2021-06-22T00:00:00"/>
    <s v="CERT-2659-"/>
    <n v="14286"/>
    <n v="29201549"/>
    <n v="0"/>
    <m/>
    <m/>
    <n v="0"/>
    <m/>
    <n v="29201549"/>
  </r>
  <r>
    <s v="GRUPO 7 - CENTRO ORIENTE"/>
    <s v="INTERVENTORÍA"/>
    <s v="PAYC S.A.S."/>
    <s v="INTERVENTORIA 80% F2"/>
    <s v="718100021002-INTERVENTORIA COSTO VARIABLE"/>
    <s v="LL446-2"/>
    <x v="3"/>
    <s v="IE NUESTRA SEÑORA DEL ROSARIO "/>
    <s v="FACTURA"/>
    <s v="PREFACTURA 043"/>
    <d v="2021-06-16T00:00:00"/>
    <d v="2021-06-22T00:00:00"/>
    <s v="CERT-2653"/>
    <n v="14292"/>
    <n v="9282856"/>
    <n v="0"/>
    <m/>
    <m/>
    <n v="0"/>
    <m/>
    <n v="9282856"/>
  </r>
  <r>
    <s v="GRUPO 7 - CENTRO ORIENTE"/>
    <s v="INTERVENTORÍA"/>
    <s v="PAYC S.A.S."/>
    <s v="INTERVENTORIA 80% F2"/>
    <s v="718100021002-INTERVENTORIA COSTO VARIABLE"/>
    <s v="LL426-2"/>
    <x v="4"/>
    <s v="IE INTEGRADO DEL CARARE "/>
    <s v="FACTURA"/>
    <s v="PREFACTURA 013"/>
    <d v="2021-06-16T00:00:00"/>
    <d v="2021-06-22T00:00:00"/>
    <s v="CERT-2674-"/>
    <n v="14290"/>
    <n v="28836780"/>
    <n v="0"/>
    <m/>
    <m/>
    <n v="0"/>
    <m/>
    <n v="28836780"/>
  </r>
  <r>
    <s v="GRUPO 7 - CENTRO ORIENTE"/>
    <s v="INTERVENTORÍA"/>
    <s v="PAYC S.A.S."/>
    <s v="INTERVENTORIA 80% F2"/>
    <s v="718100021002-INTERVENTORIA COSTO VARIABLE"/>
    <s v="LL426-2"/>
    <x v="4"/>
    <s v="IE INTEGRADO DEL CARARE "/>
    <s v="FACTURA"/>
    <s v="PREFACTURA 025"/>
    <d v="2021-06-18T00:00:00"/>
    <d v="2021-06-23T00:00:00"/>
    <s v="CERT-2673-"/>
    <n v="14321"/>
    <n v="3977487"/>
    <n v="0"/>
    <m/>
    <m/>
    <n v="0"/>
    <m/>
    <n v="3977487"/>
  </r>
  <r>
    <s v="GRUPO 7 - CENTRO ORIENTE"/>
    <s v="INTERVENTORÍA"/>
    <s v="PAYC S.A.S."/>
    <s v="INTERVENTORIA 80% F2"/>
    <s v="718100021002-INTERVENTORIA COSTO VARIABLE"/>
    <s v="LL458-2"/>
    <x v="5"/>
    <s v="IE INSTITUTO TECNICO AGROPECUARIO "/>
    <s v="FACTURA"/>
    <s v="PREFACTURA 106"/>
    <d v="2021-12-02T00:00:00"/>
    <d v="2021-12-10T00:00:00"/>
    <s v="CERT-5039"/>
    <n v="16342"/>
    <n v="57800526"/>
    <n v="0"/>
    <m/>
    <m/>
    <n v="0"/>
    <m/>
    <n v="57800526"/>
  </r>
  <r>
    <s v="GRUPO 7 - CENTRO ORIENTE"/>
    <s v="INTERVENTORÍA"/>
    <s v="PAYC S.A.S."/>
    <s v="INTERVENTORIA 80% F2"/>
    <s v="718100021002-INTERVENTORIA COSTO VARIABLE"/>
    <s v="LL424-2"/>
    <x v="6"/>
    <s v="IE NACIONAL JOSE ANTONIO GALAN "/>
    <s v="FACTURA"/>
    <s v="No. 11"/>
    <d v="2021-08-18T00:00:00"/>
    <d v="2021-08-25T00:00:00"/>
    <s v="CERT-3435-"/>
    <n v="14931"/>
    <n v="4285263"/>
    <n v="0"/>
    <m/>
    <m/>
    <n v="0"/>
    <m/>
    <n v="4285263"/>
  </r>
  <r>
    <s v="GRUPO 7 - CENTRO ORIENTE"/>
    <s v="INTERVENTORÍA"/>
    <s v="PAYC S.A.S."/>
    <s v="INTERVENTORIA 80% F2"/>
    <s v="718100021002-INTERVENTORIA COSTO VARIABLE"/>
    <s v="LL1144-2"/>
    <x v="7"/>
    <s v="ARMANDO SOLANO  SEDE CENTRAL"/>
    <s v="FACTURA"/>
    <s v="PREFACTURA 108"/>
    <d v="2021-12-02T00:00:00"/>
    <d v="2021-12-10T00:00:00"/>
    <s v="CERT-5034"/>
    <n v="16341"/>
    <n v="27359646"/>
    <n v="0"/>
    <m/>
    <m/>
    <n v="0"/>
    <m/>
    <n v="27359646"/>
  </r>
  <r>
    <s v="GRUPO 7 - CENTRO ORIENTE"/>
    <s v="INTERVENTORÍA"/>
    <s v="PAYC S.A.S."/>
    <s v="INTERVENTORIA 80% F2"/>
    <s v="718100021002-INTERVENTORIA COSTO VARIABLE"/>
    <s v="LL1179-2"/>
    <x v="8"/>
    <s v="IET INDUSTRIAL  SEDE PRIMARIA"/>
    <s v="FACTURA"/>
    <s v="PREF 042"/>
    <d v="2021-08-03T00:00:00"/>
    <d v="2021-08-06T00:00:00"/>
    <s v="CERT-3201-"/>
    <n v="14784"/>
    <n v="22325015"/>
    <n v="0"/>
    <m/>
    <m/>
    <n v="0"/>
    <m/>
    <n v="22325015"/>
  </r>
  <r>
    <s v="GRUPO 7 - CENTRO ORIENTE"/>
    <s v="INTERVENTORÍA"/>
    <s v="PAYC S.A.S."/>
    <s v="INTERVENTORIA 80% F2"/>
    <s v="718100021002-INTERVENTORIA COSTO VARIABLE"/>
    <s v="LL1179-2"/>
    <x v="8"/>
    <s v="IET INDUSTRIAL  SEDE PRIMARIA"/>
    <s v="FACTURA"/>
    <s v="PREF No. 019"/>
    <d v="2021-08-03T00:00:00"/>
    <d v="2021-08-06T00:00:00"/>
    <s v="CERT-3200-"/>
    <n v="14783"/>
    <n v="2102641"/>
    <n v="0"/>
    <m/>
    <m/>
    <n v="0"/>
    <m/>
    <n v="2102641"/>
  </r>
  <r>
    <s v="GRUPO 7 - CENTRO ORIENTE"/>
    <s v="INTERVENTORÍA"/>
    <s v="PAYC S.A.S."/>
    <s v="INTERVENTORIA 80% F2"/>
    <s v="718100021002-INTERVENTORIA COSTO VARIABLE"/>
    <s v="LL437-2"/>
    <x v="9"/>
    <s v="IE SANTO DOMINGO SAVIO SEDE A"/>
    <s v="FACTURA"/>
    <s v="No. 007"/>
    <d v="2021-08-18T00:00:00"/>
    <d v="2021-08-25T00:00:00"/>
    <s v="CERT-3360"/>
    <n v="14919"/>
    <n v="14857641"/>
    <n v="0"/>
    <m/>
    <m/>
    <n v="0"/>
    <m/>
    <n v="14857641"/>
  </r>
  <r>
    <s v="GRUPO 7 - CENTRO ORIENTE"/>
    <s v="INTERVENTORÍA"/>
    <s v="PAYC S.A.S."/>
    <s v="INTERVENTORIA 80% F2"/>
    <s v="718100021002-INTERVENTORIA COSTO VARIABLE"/>
    <s v="LL1181-2"/>
    <x v="10"/>
    <s v="IE DIVINO NIÑO SEDE PRINCIPAL"/>
    <s v="FACTURA"/>
    <s v="No. 016"/>
    <d v="2021-07-21T00:00:00"/>
    <d v="2021-07-27T00:00:00"/>
    <s v="CERT-3119-"/>
    <n v="14667"/>
    <n v="21836056"/>
    <n v="0"/>
    <m/>
    <m/>
    <n v="0"/>
    <m/>
    <n v="21836056"/>
  </r>
  <r>
    <s v="GRUPO 7 - CENTRO ORIENTE"/>
    <s v="INTERVENTORÍA"/>
    <s v="PAYC S.A.S."/>
    <s v="INTERVENTORIA 80% F2"/>
    <s v="718100021002-INTERVENTORIA COSTO VARIABLE"/>
    <s v="LL1181-2"/>
    <x v="10"/>
    <s v="IE DIVINO NIÑO SEDE PRINCIPAL"/>
    <s v="FACTURA"/>
    <s v="PREFACTURA 082"/>
    <d v="2021-11-02T00:00:00"/>
    <d v="2021-11-09T00:00:00"/>
    <s v="CERT-4381"/>
    <n v="15834"/>
    <n v="5070797"/>
    <n v="0"/>
    <m/>
    <m/>
    <n v="0"/>
    <m/>
    <n v="5070797"/>
  </r>
  <r>
    <s v="GRUPO 7 - CENTRO ORIENTE"/>
    <s v="INTERVENTORÍA"/>
    <s v="PAYC S.A.S."/>
    <s v="INTERVENTORIA 80% F2"/>
    <s v="718100021002-INTERVENTORIA COSTO VARIABLE"/>
    <s v="LL1133-2"/>
    <x v="11"/>
    <s v="IETI NACIONAL MARCO AURELIO BERNAL DE GARAGOA "/>
    <s v="FACTURA"/>
    <s v="PREFACTURA 114"/>
    <d v="2021-12-07T00:00:00"/>
    <d v="2021-12-16T00:00:00"/>
    <s v="CERT-4835"/>
    <n v="16416"/>
    <n v="29151276"/>
    <n v="0"/>
    <m/>
    <m/>
    <n v="0"/>
    <m/>
    <n v="29151276"/>
  </r>
  <r>
    <s v="GRUPO 7 - CENTRO ORIENTE"/>
    <s v="INTERVENTORÍA"/>
    <s v="PAYC S.A.S."/>
    <s v="INTERVENTORIA 80% F2"/>
    <s v="718100021002-INTERVENTORIA COSTO VARIABLE"/>
    <s v="LL1162-2"/>
    <x v="12"/>
    <s v="IE SAN LUIS DE GACENO "/>
    <s v="FACTURA"/>
    <s v="PREF N. 047"/>
    <d v="2021-08-04T00:00:00"/>
    <d v="2021-08-11T00:00:00"/>
    <s v="CERT-3162-"/>
    <n v="14809"/>
    <n v="1380145"/>
    <n v="0"/>
    <m/>
    <m/>
    <n v="0"/>
    <m/>
    <n v="1380145"/>
  </r>
  <r>
    <s v="GRUPO 7 - CENTRO ORIENTE"/>
    <s v="INTERVENTORÍA"/>
    <s v="PAYC S.A.S."/>
    <s v="INTERVENTORIA 80% F2"/>
    <s v="718100021002-INTERVENTORIA COSTO VARIABLE"/>
    <s v="LL1162-2"/>
    <x v="12"/>
    <s v="IE SAN LUIS DE GACENO "/>
    <s v="FACTURA"/>
    <s v="PREF No. 005"/>
    <d v="2021-08-04T00:00:00"/>
    <d v="2021-08-11T00:00:00"/>
    <s v="CERT-3161-"/>
    <n v="14808"/>
    <n v="16420261"/>
    <n v="0"/>
    <m/>
    <m/>
    <n v="0"/>
    <m/>
    <n v="16420261"/>
  </r>
  <r>
    <s v="GRUPO 7 - CENTRO ORIENTE"/>
    <s v="INTERVENTORÍA"/>
    <s v="PAYC S.A.S."/>
    <s v="INTERVENTORIA 80% F2"/>
    <s v="718100021002-INTERVENTORIA COSTO VARIABLE"/>
    <s v="LL1162-2"/>
    <x v="12"/>
    <s v="IE SAN LUIS DE GACENO "/>
    <s v="FACTURA"/>
    <s v="PREFACTURA 113"/>
    <d v="2021-12-07T00:00:00"/>
    <d v="2021-12-15T00:00:00"/>
    <s v="CERT-4818"/>
    <n v="16417"/>
    <n v="74867709"/>
    <n v="0"/>
    <m/>
    <m/>
    <n v="0"/>
    <m/>
    <n v="74867709"/>
  </r>
  <r>
    <s v="GRUPO 7 - CENTRO ORIENTE"/>
    <s v="INTERVENTORÍA"/>
    <s v="PAYC S.A.S."/>
    <s v="INTERVENTORIA 80% F2"/>
    <s v="718100021002-INTERVENTORIA COSTO VARIABLE"/>
    <s v="LL2903-2"/>
    <x v="13"/>
    <s v="IE COLEGIO MUNICIPAL CARLOS VICENTE REY SEDE PRINCIPAL"/>
    <s v="FACTURA"/>
    <s v="No. 037"/>
    <d v="2021-08-18T00:00:00"/>
    <d v="2021-08-25T00:00:00"/>
    <s v="CERT-3413-"/>
    <n v="14927"/>
    <n v="15288487"/>
    <n v="0"/>
    <m/>
    <m/>
    <n v="0"/>
    <m/>
    <n v="15288487"/>
  </r>
  <r>
    <s v="GRUPO 7 - CENTRO ORIENTE"/>
    <s v="INTERVENTORÍA"/>
    <s v="PAYC S.A.S."/>
    <s v="INTERVENTORIA 80% F2"/>
    <s v="718100021002-INTERVENTORIA COSTO VARIABLE"/>
    <s v="LL2903-2"/>
    <x v="13"/>
    <s v="IE COLEGIO MUNICIPAL CARLOS VICENTE REY SEDE PRINCIPAL"/>
    <s v="FACTURA"/>
    <s v="PREFACTURA 111"/>
    <d v="2021-12-10T00:00:00"/>
    <d v="2021-12-22T00:00:00"/>
    <s v="CERT-5179"/>
    <n v="16434"/>
    <n v="48923895"/>
    <n v="0"/>
    <m/>
    <m/>
    <n v="0"/>
    <m/>
    <n v="48923895"/>
  </r>
  <r>
    <s v="GRUPO 7 - CENTRO ORIENTE"/>
    <s v="INTERVENTORÍA"/>
    <s v="PAYC S.A.S."/>
    <s v="INTERVENTORIA 80% F2"/>
    <s v="718100021002-INTERVENTORIA COSTO VARIABLE"/>
    <s v="LL4-0920-2"/>
    <x v="14"/>
    <s v="IE EL CRUCERO SEDE PRINCIPAL"/>
    <s v="FACTURA"/>
    <s v="PREFACTURA 004"/>
    <d v="2021-08-19T00:00:00"/>
    <d v="2021-08-25T00:00:00"/>
    <s v="CERT-3458-"/>
    <n v="14959"/>
    <n v="7506095"/>
    <n v="0"/>
    <m/>
    <m/>
    <n v="0"/>
    <m/>
    <n v="7506095"/>
  </r>
  <r>
    <s v="GRUPO 7 - CENTRO ORIENTE"/>
    <s v="INTERVENTORÍA"/>
    <s v="PAYC S.A.S."/>
    <s v="INTERVENTORIA 80% F2"/>
    <s v="718100021002-INTERVENTORIA COSTO VARIABLE"/>
    <s v="LL4-0920-2"/>
    <x v="14"/>
    <s v="IE EL CRUCERO SEDE PRINCIPAL"/>
    <s v="FACTURA"/>
    <s v="PREFACTURA 030"/>
    <d v="2021-08-24T00:00:00"/>
    <d v="2021-08-27T00:00:00"/>
    <s v="CERT-3457-"/>
    <n v="15061"/>
    <n v="7506095"/>
    <n v="0"/>
    <m/>
    <m/>
    <n v="0"/>
    <m/>
    <n v="7506095"/>
  </r>
  <r>
    <s v="GRUPO 7 - CENTRO ORIENTE"/>
    <s v="INTERVENTORÍA"/>
    <s v="PAYC S.A.S."/>
    <s v="INTERVENTORIA 80% F2"/>
    <s v="718100021002-INTERVENTORIA COSTO VARIABLE"/>
    <s v="LL4-0920-2"/>
    <x v="14"/>
    <s v="IE EL CRUCERO SEDE PRINCIPAL"/>
    <s v="FACTURA"/>
    <s v="PREFACTURA 091"/>
    <d v="2021-12-02T00:00:00"/>
    <d v="2021-12-10T00:00:00"/>
    <s v="CERT-4967"/>
    <n v="16334"/>
    <n v="8792656"/>
    <n v="0"/>
    <m/>
    <m/>
    <n v="0"/>
    <m/>
    <n v="8792656"/>
  </r>
  <r>
    <s v="GRUPO 7 - CENTRO ORIENTE"/>
    <s v="INTERVENTORÍA"/>
    <s v="PAYC S.A.S."/>
    <s v="INTERVENTORIA 80% F2"/>
    <s v="718100021002-INTERVENTORIA COSTO VARIABLE"/>
    <s v="LL4-0920-2"/>
    <x v="14"/>
    <s v="IE EL CRUCERO SEDE PRINCIPAL"/>
    <s v="FACTURA"/>
    <s v="PREFACTURA 107"/>
    <d v="2021-12-01T00:00:00"/>
    <d v="2021-12-10T00:00:00"/>
    <s v="CERT-4957"/>
    <n v="16330"/>
    <n v="24449647"/>
    <n v="0"/>
    <m/>
    <m/>
    <n v="0"/>
    <m/>
    <n v="24449647"/>
  </r>
  <r>
    <s v="GRUPO 7 - CENTRO ORIENTE"/>
    <s v="INTERVENTORÍA"/>
    <s v="PAYC S.A.S."/>
    <s v="INTERVENTORIA 80% F2"/>
    <s v="718100021002-INTERVENTORIA COSTO VARIABLE"/>
    <s v="LL4-0720-2"/>
    <x v="15"/>
    <s v="IE LUIS CARLOS GALAN SARMIENTO DEL SUR SEDE B"/>
    <s v="FACTURA"/>
    <s v=" No. 40"/>
    <d v="2021-08-18T00:00:00"/>
    <d v="2021-08-25T00:00:00"/>
    <s v="CERT-3415-"/>
    <n v="14929"/>
    <n v="17603731"/>
    <n v="0"/>
    <m/>
    <m/>
    <n v="0"/>
    <m/>
    <n v="17603731"/>
  </r>
  <r>
    <s v="GRUPO 7 - CENTRO ORIENTE"/>
    <s v="INTERVENTORÍA"/>
    <s v="PAYC S.A.S."/>
    <s v="INTERVENTORIA 80% F2"/>
    <s v="718100021002-INTERVENTORIA COSTO VARIABLE"/>
    <s v="LL4-0720-2"/>
    <x v="15"/>
    <s v="IE LUIS CARLOS GALAN SARMIENTO DEL SUR SEDE B"/>
    <s v="FACTURA"/>
    <s v="No. 018"/>
    <d v="2021-08-18T00:00:00"/>
    <d v="2021-08-25T00:00:00"/>
    <s v="CERT-3414-"/>
    <n v="14928"/>
    <n v="5382273"/>
    <n v="0"/>
    <m/>
    <m/>
    <n v="0"/>
    <m/>
    <n v="5382273"/>
  </r>
  <r>
    <s v="GRUPO 7 - CENTRO ORIENTE"/>
    <s v="INTERVENTORÍA"/>
    <s v="PAYC S.A.S."/>
    <s v="INTERVENTORIA 80% F2"/>
    <s v="718100021002-INTERVENTORIA COSTO VARIABLE"/>
    <s v="LL4-0721-2"/>
    <x v="16"/>
    <s v="IE COLEGIO GABRIELA MISTRAL SEDE PRINCIPAL"/>
    <s v="FACTURA"/>
    <s v="No. 039"/>
    <d v="2021-08-18T00:00:00"/>
    <d v="2021-08-25T00:00:00"/>
    <s v="CERT-3408-"/>
    <n v="14924"/>
    <n v="15826965"/>
    <n v="0"/>
    <m/>
    <m/>
    <n v="0"/>
    <m/>
    <n v="15826965"/>
  </r>
  <r>
    <s v="GRUPO 7 - CENTRO ORIENTE"/>
    <s v="INTERVENTORÍA"/>
    <s v="PAYC S.A.S."/>
    <s v="INTERVENTORIA 80% F2"/>
    <s v="718100021002-INTERVENTORIA COSTO VARIABLE"/>
    <s v="LL4-0721-2"/>
    <x v="16"/>
    <s v="IE COLEGIO GABRIELA MISTRAL SEDE PRINCIPAL"/>
    <s v="FACTURA"/>
    <s v="PREFACTURA 017"/>
    <d v="2021-08-17T00:00:00"/>
    <d v="2021-08-25T00:00:00"/>
    <s v="CERT-3407-"/>
    <n v="14914"/>
    <n v="2696850"/>
    <n v="0"/>
    <m/>
    <m/>
    <n v="0"/>
    <m/>
    <n v="2696850"/>
  </r>
  <r>
    <s v="GRUPO 7 - CENTRO ORIENTE"/>
    <s v="INTERVENTORÍA"/>
    <s v="PAYC S.A.S."/>
    <s v="INTERVENTORIA 80% F2"/>
    <s v="718100021002-INTERVENTORIA COSTO VARIABLE"/>
    <s v="LL454-2"/>
    <x v="17"/>
    <s v="IE COLEGIO INTEGRADO "/>
    <s v="FACTURA"/>
    <s v="PREFACTURA 024"/>
    <d v="2021-06-16T00:00:00"/>
    <d v="2021-06-22T00:00:00"/>
    <s v="CERT-2664-"/>
    <n v="14295"/>
    <n v="46024392"/>
    <n v="0"/>
    <m/>
    <m/>
    <n v="0"/>
    <m/>
    <n v="46024392"/>
  </r>
  <r>
    <s v="GRUPO 7 - CENTRO ORIENTE"/>
    <s v="INTERVENTORÍA"/>
    <s v="PAYC S.A.S."/>
    <s v="INTERVENTORIA 80% F2"/>
    <s v="718100021002-INTERVENTORIA COSTO VARIABLE"/>
    <s v="LL454-2"/>
    <x v="17"/>
    <s v="IE COLEGIO INTEGRADO "/>
    <s v="FACTURA"/>
    <s v="PREFACTURA 051"/>
    <d v="2021-06-18T00:00:00"/>
    <d v="2021-06-23T00:00:00"/>
    <s v="CERT-2665-"/>
    <n v="14318"/>
    <n v="8188815"/>
    <n v="0"/>
    <m/>
    <m/>
    <n v="0"/>
    <m/>
    <n v="8188815"/>
  </r>
  <r>
    <s v="GRUPO 7 - CENTRO ORIENTE"/>
    <s v="INTERVENTORÍA"/>
    <s v="PAYC S.A.S."/>
    <s v="INTERVENTORIA 80% F2"/>
    <s v="718100021002-INTERVENTORIA COSTO VARIABLE"/>
    <s v="LL1180-2"/>
    <x v="18"/>
    <s v="IE SAN NICOLAS  SEDE SIDERURGICA"/>
    <s v="FACTURA"/>
    <s v="PREFACTURA 068"/>
    <d v="2021-09-23T00:00:00"/>
    <d v="2021-09-29T00:00:00"/>
    <s v="CERT-3943"/>
    <n v="15435"/>
    <n v="25144876"/>
    <n v="0"/>
    <m/>
    <m/>
    <n v="0"/>
    <m/>
    <n v="25144876"/>
  </r>
  <r>
    <s v="GRUPO 7 - CENTRO ORIENTE"/>
    <s v="INTERVENTORÍA"/>
    <s v="PAYC S.A.S."/>
    <s v="INTERVENTORIA 80% F2"/>
    <s v="718100021002-INTERVENTORIA COSTO VARIABLE"/>
    <s v="LL1139-2"/>
    <x v="19"/>
    <s v="ANTONIO NARIÑO  SEDE ESCUELA JAIRO ANIBAL NIÑO"/>
    <s v="FACTURA"/>
    <s v="PREF No. 045"/>
    <d v="2021-08-03T00:00:00"/>
    <d v="2021-08-06T00:00:00"/>
    <s v="CERT-3196-"/>
    <n v="14781"/>
    <n v="2616239"/>
    <n v="0"/>
    <m/>
    <m/>
    <n v="0"/>
    <m/>
    <n v="2616239"/>
  </r>
  <r>
    <s v="GRUPO 7 - CENTRO ORIENTE"/>
    <s v="INTERVENTORÍA"/>
    <s v="PAYC S.A.S."/>
    <s v="INTERVENTORIA 80% F2"/>
    <s v="718100021002-INTERVENTORIA COSTO VARIABLE"/>
    <s v="LL1139-2"/>
    <x v="19"/>
    <s v="ANTONIO NARIÑO  SEDE ESCUELA JAIRO ANIBAL NIÑO"/>
    <s v="FACTURA"/>
    <s v="PREFACTURA 062"/>
    <d v="2021-10-04T00:00:00"/>
    <d v="2021-10-12T00:00:00"/>
    <s v="CERT-4181"/>
    <n v="15556"/>
    <n v="6165634"/>
    <n v="0"/>
    <m/>
    <m/>
    <n v="0"/>
    <m/>
    <n v="6165634"/>
  </r>
  <r>
    <s v="GRUPO 7 - CENTRO ORIENTE"/>
    <s v="INTERVENTORÍA"/>
    <s v="PAYC S.A.S."/>
    <s v="INTERVENTORIA 80% F2"/>
    <s v="718100021002-INTERVENTORIA COSTO VARIABLE"/>
    <s v="LL1139-2"/>
    <x v="19"/>
    <s v="ANTONIO NARIÑO  SEDE ESCUELA JAIRO ANIBAL NIÑO"/>
    <s v="FACTURA"/>
    <s v="PREFACTURA 062"/>
    <d v="2021-10-04T00:00:00"/>
    <d v="2021-10-13T00:00:00"/>
    <s v="CERT-4181"/>
    <n v="15556"/>
    <n v="18381607"/>
    <n v="0"/>
    <m/>
    <m/>
    <n v="0"/>
    <m/>
    <n v="18381607"/>
  </r>
  <r>
    <s v="GRUPO 7 - CENTRO ORIENTE"/>
    <s v="INTERVENTORÍA"/>
    <s v="PAYC S.A.S."/>
    <s v="INTERVENTORIA 80% F2"/>
    <s v="718100021002-INTERVENTORIA COSTO VARIABLE"/>
    <s v="LL2904-2"/>
    <x v="20"/>
    <s v="ESCUELA NORMAL SUPERIOR "/>
    <s v="FACTURA"/>
    <s v="No. 058"/>
    <d v="2021-08-23T00:00:00"/>
    <d v="2021-08-27T00:00:00"/>
    <s v="CERT-3403"/>
    <n v="15053"/>
    <n v="16301820"/>
    <n v="0"/>
    <m/>
    <m/>
    <n v="0"/>
    <m/>
    <n v="16301820"/>
  </r>
  <r>
    <s v="GRUPO 7 - CENTRO ORIENTE"/>
    <s v="INTERVENTORÍA"/>
    <s v="PAYC S.A.S."/>
    <s v="INTERVENTORIA 80% F2"/>
    <s v="718100021002-INTERVENTORIA COSTO VARIABLE"/>
    <s v="LL2904-2"/>
    <x v="20"/>
    <s v="ESCUELA NORMAL SUPERIOR "/>
    <s v="FACTURA"/>
    <s v="PREFACTURA 015"/>
    <d v="2021-06-25T00:00:00"/>
    <d v="2021-07-01T00:00:00"/>
    <s v="CERT-2824-"/>
    <n v="14444"/>
    <n v="26082914"/>
    <n v="0"/>
    <m/>
    <m/>
    <n v="0"/>
    <m/>
    <n v="26082914"/>
  </r>
  <r>
    <s v="GRUPO 7 - CENTRO ORIENTE"/>
    <s v="INTERVENTORÍA"/>
    <s v="PAYC S.A.S."/>
    <s v="INTERVENTORIA 80% F2"/>
    <s v="718100021002-INTERVENTORIA COSTO VARIABLE"/>
    <s v="LL2904-2"/>
    <x v="20"/>
    <s v="ESCUELA NORMAL SUPERIOR "/>
    <s v="FACTURA"/>
    <s v="PREFACTURA 074"/>
    <d v="2021-12-10T00:00:00"/>
    <d v="2021-12-22T00:00:00"/>
    <s v="CERT-5181"/>
    <n v="16435"/>
    <n v="26858135"/>
    <n v="0"/>
    <m/>
    <m/>
    <n v="0"/>
    <m/>
    <n v="26858135"/>
  </r>
  <r>
    <s v="GRUPO 7 - CENTRO ORIENTE"/>
    <s v="INTERVENTORÍA"/>
    <s v="PAYC S.A.S."/>
    <s v="INTERVENTORIA 80% F2"/>
    <s v="718100021002-INTERVENTORIA COSTO VARIABLE"/>
    <s v="LL417-2"/>
    <x v="21"/>
    <s v="IE COLEGIO NUESTRA SEÑORA DE LA BUENA ESPERANZA "/>
    <s v="FACTURA"/>
    <s v="No. 026"/>
    <d v="2021-08-18T00:00:00"/>
    <d v="2021-08-25T00:00:00"/>
    <s v="CERT-3405-"/>
    <n v="14921"/>
    <n v="11827644"/>
    <n v="0"/>
    <m/>
    <m/>
    <n v="0"/>
    <m/>
    <n v="11827644"/>
  </r>
  <r>
    <s v="GRUPO 7 - CENTRO ORIENTE"/>
    <s v="INTERVENTORÍA"/>
    <s v="PAYC S.A.S."/>
    <s v="INTERVENTORIA 80% F2"/>
    <s v="718100021002-INTERVENTORIA COSTO VARIABLE"/>
    <s v="LL417-2"/>
    <x v="21"/>
    <s v="IE COLEGIO NUESTRA SEÑORA DE LA BUENA ESPERANZA "/>
    <s v="FACTURA"/>
    <s v="PREFACTURA 044"/>
    <d v="2021-06-25T00:00:00"/>
    <d v="2021-06-30T00:00:00"/>
    <s v="CERT-2820"/>
    <n v="14452"/>
    <n v="11446462"/>
    <n v="0"/>
    <m/>
    <m/>
    <n v="0"/>
    <m/>
    <n v="11446462"/>
  </r>
  <r>
    <s v="GRUPO 7 - CENTRO ORIENTE"/>
    <s v="INTERVENTORÍA"/>
    <s v="PAYC S.A.S."/>
    <s v="INTERVENTORIA 80% F2"/>
    <s v="718100021002-INTERVENTORIA COSTO VARIABLE"/>
    <s v="LL1142-2"/>
    <x v="22"/>
    <s v="IE NUESTRA SEÑORA DE LA ANTIGUA "/>
    <s v="FACTURA"/>
    <s v="No. 079"/>
    <d v="2021-10-15T00:00:00"/>
    <d v="2021-10-26T00:00:00"/>
    <s v="CERT-4416"/>
    <n v="15661"/>
    <n v="10229084"/>
    <n v="0"/>
    <m/>
    <m/>
    <n v="0"/>
    <n v="0"/>
    <n v="10229084"/>
  </r>
  <r>
    <s v="GRUPO 7 - CENTRO ORIENTE"/>
    <s v="INTERVENTORÍA"/>
    <s v="PAYC S.A.S."/>
    <s v="INTERVENTORIA 80% F2"/>
    <s v="718100021002-INTERVENTORIA COSTO VARIABLE"/>
    <s v="LL1142-2"/>
    <x v="22"/>
    <s v="IE NUESTRA SEÑORA DE LA ANTIGUA "/>
    <s v="FACTURA"/>
    <s v="PREFACTURA 046"/>
    <d v="2021-09-02T00:00:00"/>
    <d v="2021-09-08T00:00:00"/>
    <s v="CERT-3590"/>
    <n v="15206"/>
    <n v="3796675"/>
    <n v="0"/>
    <m/>
    <m/>
    <n v="0"/>
    <m/>
    <n v="3796675"/>
  </r>
  <r>
    <s v="GRUPO 7 - CENTRO ORIENTE"/>
    <s v="INTERVENTORÍA"/>
    <s v="PAYC S.A.S."/>
    <s v="INTERVENTORIA 80% F2"/>
    <s v="718100021002-INTERVENTORIA COSTO VARIABLE"/>
    <s v="LL1142-2"/>
    <x v="22"/>
    <s v="IE NUESTRA SEÑORA DE LA ANTIGUA "/>
    <s v="FACTURA"/>
    <s v="PREFACTURA 112"/>
    <d v="2021-12-02T00:00:00"/>
    <d v="2021-12-10T00:00:00"/>
    <s v="CERT-4980"/>
    <n v="16337"/>
    <n v="136458465"/>
    <n v="0"/>
    <m/>
    <m/>
    <n v="0"/>
    <m/>
    <n v="136458465"/>
  </r>
  <r>
    <s v="GRUPO 7 - CENTRO ORIENTE"/>
    <s v="INTERVENTORÍA"/>
    <s v="PAYC S.A.S."/>
    <s v="INTERVENTORIA 80% F2"/>
    <s v="718100021002-INTERVENTORIA COSTO VARIABLE"/>
    <s v="LL2275-2"/>
    <x v="23"/>
    <s v="IE INDALECIO VASQUEZ SEDE GENERAL SANTANDER"/>
    <s v="FACTURA"/>
    <s v="PREFACTURA 006"/>
    <d v="2021-08-03T00:00:00"/>
    <d v="2021-08-06T00:00:00"/>
    <s v="CERT-3202-"/>
    <n v="14785"/>
    <n v="18092938"/>
    <n v="0"/>
    <m/>
    <m/>
    <n v="0"/>
    <m/>
    <n v="18092938"/>
  </r>
  <r>
    <s v="GRUPO 7 - CENTRO ORIENTE"/>
    <s v="INTERVENTORÍA"/>
    <s v="PAYC S.A.S."/>
    <s v="INTERVENTORIA 80% F2"/>
    <s v="718100021002-INTERVENTORIA COSTO VARIABLE"/>
    <s v="LL2275-2"/>
    <x v="23"/>
    <s v="IE INDALECIO VASQUEZ SEDE GENERAL SANTANDER"/>
    <s v="FACTURA"/>
    <s v="PREFACTURA 031"/>
    <d v="2021-08-03T00:00:00"/>
    <d v="2021-08-06T00:00:00"/>
    <s v="CERT-3203-"/>
    <n v="14786"/>
    <n v="912788"/>
    <n v="0"/>
    <m/>
    <m/>
    <n v="0"/>
    <m/>
    <n v="912788"/>
  </r>
  <r>
    <s v="GRUPO 7 - CENTRO ORIENTE"/>
    <s v="INTERVENTORÍA"/>
    <s v="PAYC S.A.S."/>
    <s v="INTERVENTORIA 80% F2"/>
    <s v="718100021002-INTERVENTORIA COSTO VARIABLE"/>
    <s v="LL2275-2"/>
    <x v="23"/>
    <s v="IE INDALECIO VASQUEZ SEDE GENERAL SANTANDER"/>
    <s v="FACTURA"/>
    <s v="PREFACTURA 048"/>
    <d v="2021-08-03T00:00:00"/>
    <d v="2021-08-11T00:00:00"/>
    <s v="CERT-3204-"/>
    <n v="14787"/>
    <n v="14898745"/>
    <n v="0"/>
    <m/>
    <m/>
    <n v="0"/>
    <m/>
    <n v="14898745"/>
  </r>
  <r>
    <s v="GRUPO 7 - CENTRO ORIENTE"/>
    <s v="INTERVENTORÍA"/>
    <s v="PAYC S.A.S."/>
    <s v="INTERVENTORIA 80% F2"/>
    <s v="718100021002-INTERVENTORIA COSTO VARIABLE"/>
    <s v="LL2275-2"/>
    <x v="23"/>
    <s v="IE INDALECIO VASQUEZ SEDE GENERAL SANTANDER"/>
    <s v="FACTURA"/>
    <s v="PREFACTURA 056"/>
    <d v="2021-08-19T00:00:00"/>
    <d v="2021-08-25T00:00:00"/>
    <s v="CERT-3504-"/>
    <n v="14969"/>
    <n v="18129044"/>
    <n v="0"/>
    <m/>
    <m/>
    <n v="0"/>
    <m/>
    <n v="18129044"/>
  </r>
  <r>
    <s v="GRUPO 7 - CENTRO ORIENTE"/>
    <s v="INTERVENTORÍA"/>
    <s v="PAYC S.A.S."/>
    <s v="INTERVENTORIA 80% F2"/>
    <s v="718100021002-INTERVENTORIA COSTO VARIABLE"/>
    <s v="LL4-0427-2"/>
    <x v="24"/>
    <s v="INSTITUTO TECNICO SANTO TOMAS DE AQUINO "/>
    <s v="FACTURA"/>
    <s v="No. 009"/>
    <d v="2021-07-19T00:00:00"/>
    <d v="2021-07-27T00:00:00"/>
    <s v="CERT-3072-"/>
    <n v="14650"/>
    <n v="8026567"/>
    <n v="0"/>
    <m/>
    <m/>
    <n v="0"/>
    <m/>
    <n v="8026567"/>
  </r>
  <r>
    <s v="GRUPO 7 - CENTRO ORIENTE"/>
    <s v="INTERVENTORÍA"/>
    <s v="PAYC S.A.S."/>
    <s v="INTERVENTORIA 80% F2"/>
    <s v="718100021002-INTERVENTORIA COSTO VARIABLE"/>
    <s v="LL4-0427-2"/>
    <x v="24"/>
    <s v="INSTITUTO TECNICO SANTO TOMAS DE AQUINO "/>
    <s v="FACTURA"/>
    <s v="No. 33"/>
    <d v="2021-07-19T00:00:00"/>
    <d v="2021-07-27T00:00:00"/>
    <s v="CERT-3071-"/>
    <n v="14649"/>
    <n v="8026567"/>
    <n v="0"/>
    <m/>
    <m/>
    <n v="0"/>
    <m/>
    <n v="8026567"/>
  </r>
  <r>
    <s v="GRUPO 7 - CENTRO ORIENTE"/>
    <s v="INTERVENTORÍA"/>
    <s v="PAYC S.A.S."/>
    <s v="INTERVENTORIA 80% F2"/>
    <s v="718100021002-INTERVENTORIA COSTO VARIABLE"/>
    <s v="LL4-0427-2"/>
    <x v="24"/>
    <s v="INSTITUTO TECNICO SANTO TOMAS DE AQUINO "/>
    <s v="FACTURA"/>
    <s v="PF -081"/>
    <d v="2021-11-04T00:00:00"/>
    <d v="2021-11-09T00:00:00"/>
    <s v="CERT-4521"/>
    <n v="15906"/>
    <n v="12215667"/>
    <n v="0"/>
    <m/>
    <m/>
    <n v="0"/>
    <m/>
    <n v="12215667"/>
  </r>
  <r>
    <s v="GRUPO 7 - CENTRO ORIENTE"/>
    <s v="INTERVENTORÍA"/>
    <s v="PAYC S.A.S."/>
    <s v="INTERVENTORIA 80% F2"/>
    <s v="718100021002-INTERVENTORIA COSTO VARIABLE"/>
    <s v="LL4-0427-2"/>
    <x v="24"/>
    <s v="INSTITUTO TECNICO SANTO TOMAS DE AQUINO "/>
    <s v="FACTURA"/>
    <s v="PREF 070"/>
    <d v="2021-11-05T00:00:00"/>
    <d v="2021-11-11T00:00:00"/>
    <s v="CERT-4505"/>
    <n v="15978"/>
    <n v="5802432"/>
    <n v="0"/>
    <m/>
    <m/>
    <n v="0"/>
    <m/>
    <n v="5802432"/>
  </r>
  <r>
    <s v="GRUPO 7 - CENTRO ORIENTE"/>
    <s v="INTERVENTORÍA"/>
    <s v="PAYC S.A.S."/>
    <s v="INTERVENTORIA 80% F2"/>
    <s v="718100021002-INTERVENTORIA COSTO VARIABLE"/>
    <s v="LL4-0427-2"/>
    <x v="24"/>
    <s v="INSTITUTO TECNICO SANTO TOMAS DE AQUINO "/>
    <s v="FACTURA"/>
    <s v="PREFACTURA 057"/>
    <d v="2021-08-24T00:00:00"/>
    <d v="2021-08-30T00:00:00"/>
    <s v="CERT-3516"/>
    <n v="15094"/>
    <n v="21605580"/>
    <n v="0"/>
    <m/>
    <m/>
    <n v="0"/>
    <m/>
    <n v="21605580"/>
  </r>
  <r>
    <s v="GRUPO 7 - CENTRO ORIENTE"/>
    <s v="INTERVENTORÍA"/>
    <s v="PAYC S.A.S."/>
    <s v="INTERVENTORIA 80% F2"/>
    <s v="718100021002-INTERVENTORIA COSTO VARIABLE"/>
    <s v="LL4-0427-2"/>
    <x v="24"/>
    <s v="INSTITUTO TECNICO SANTO TOMAS DE AQUINO "/>
    <s v="FACTURA"/>
    <s v="PREFACTURA 093"/>
    <d v="2021-12-02T00:00:00"/>
    <d v="2021-12-10T00:00:00"/>
    <s v="CERT-4961"/>
    <n v="16331"/>
    <n v="13743015"/>
    <n v="0"/>
    <m/>
    <m/>
    <n v="0"/>
    <m/>
    <n v="13743015"/>
  </r>
  <r>
    <s v="GRUPO 7 - CENTRO ORIENTE"/>
    <s v="INTERVENTORÍA"/>
    <s v="PAYC S.A.S."/>
    <s v="INTERVENTORIA 80% F2"/>
    <s v="718100021002-INTERVENTORIA COSTO VARIABLE"/>
    <s v="LL4-0427-2"/>
    <x v="24"/>
    <s v="INSTITUTO TECNICO SANTO TOMAS DE AQUINO "/>
    <s v="FACTURA"/>
    <s v="PREFACTURA 120"/>
    <d v="2021-12-16T00:00:00"/>
    <d v="2021-12-28T00:00:00"/>
    <s v="CERT-5282"/>
    <n v="16557"/>
    <n v="12421919"/>
    <n v="0"/>
    <m/>
    <m/>
    <n v="0"/>
    <m/>
    <n v="12421919"/>
  </r>
  <r>
    <s v="GRUPO 7 - CENTRO ORIENTE"/>
    <s v="INTERVENTORÍA"/>
    <s v="PAYC S.A.S."/>
    <s v="INTERVENTORIA 80% F2"/>
    <s v="718100021002-INTERVENTORIA COSTO VARIABLE"/>
    <s v="LL4-0427-2"/>
    <x v="24"/>
    <s v="INSTITUTO TECNICO SANTO TOMAS DE AQUINO "/>
    <s v="FACTURA"/>
    <s v="PRE-FACTURA No 021"/>
    <d v="2021-05-03T00:00:00"/>
    <d v="2021-05-06T00:00:00"/>
    <s v="CERT-1893"/>
    <n v="13656"/>
    <n v="10945319"/>
    <n v="0"/>
    <m/>
    <m/>
    <n v="0"/>
    <m/>
    <n v="10945319"/>
  </r>
  <r>
    <s v="GRUPO 7 - CENTRO ORIENTE"/>
    <s v="INTERVENTORÍA"/>
    <s v="PAYC S.A.S."/>
    <s v="INTERVENTORIA 80% F2"/>
    <s v="718100021002-INTERVENTORIA COSTO VARIABLE"/>
    <s v="LL1115-2"/>
    <x v="25"/>
    <s v="IET INTEGRADO MARISCAL SUCRE  SEDE PRINCIPAL"/>
    <s v="FACTURA"/>
    <s v="PREF N. 050"/>
    <d v="2021-08-03T00:00:00"/>
    <d v="2021-08-06T00:00:00"/>
    <s v="CERT-3197-"/>
    <n v="14782"/>
    <n v="6620819"/>
    <n v="0"/>
    <m/>
    <m/>
    <n v="0"/>
    <m/>
    <n v="6620819"/>
  </r>
  <r>
    <s v="GRUPO 7 - CENTRO ORIENTE"/>
    <s v="INTERVENTORÍA"/>
    <s v="PAYC S.A.S."/>
    <s v="INTERVENTORIA 80% F2"/>
    <s v="718100021002-INTERVENTORIA COSTO VARIABLE"/>
    <s v="LL1115-2"/>
    <x v="25"/>
    <s v="IET INTEGRADO MARISCAL SUCRE  SEDE PRINCIPAL"/>
    <s v="FACTURA"/>
    <s v="PRE-FACTURA No 023"/>
    <d v="2021-05-06T00:00:00"/>
    <d v="2021-05-11T00:00:00"/>
    <s v="CERT-1883"/>
    <n v="13761"/>
    <n v="40474505"/>
    <n v="0"/>
    <m/>
    <m/>
    <n v="0"/>
    <m/>
    <n v="40474505"/>
  </r>
  <r>
    <s v="GRUPO 7 - CENTRO ORIENTE"/>
    <s v="INTERVENTORÍA"/>
    <s v="PAYC S.A.S."/>
    <s v="INTERVENTORIA 80% F2"/>
    <s v="718100021002-INTERVENTORIA COSTO VARIABLE"/>
    <s v="LL2950-2"/>
    <x v="26"/>
    <s v="IE CAMACHO CARREÑO  SEDE A"/>
    <s v="FACTURA"/>
    <s v="PREF. No. 049"/>
    <d v="2021-08-04T00:00:00"/>
    <d v="2021-08-11T00:00:00"/>
    <s v="CERT-3246-"/>
    <n v="14798"/>
    <n v="5063024"/>
    <n v="0"/>
    <m/>
    <m/>
    <n v="0"/>
    <m/>
    <n v="5063024"/>
  </r>
  <r>
    <s v="GRUPO 7 - CENTRO ORIENTE"/>
    <s v="INTERVENTORÍA"/>
    <s v="PAYC S.A.S."/>
    <s v="INTERVENTORIA 80% F2"/>
    <s v="718100021002-INTERVENTORIA COSTO VARIABLE"/>
    <s v="LL2950-2"/>
    <x v="26"/>
    <s v="IE CAMACHO CARREÑO  SEDE A"/>
    <s v="FACTURA"/>
    <s v="PREFACTURA 022"/>
    <d v="2021-06-25T00:00:00"/>
    <d v="2021-07-01T00:00:00"/>
    <s v="CERT-2750-"/>
    <n v="14456"/>
    <n v="5063024"/>
    <n v="0"/>
    <m/>
    <m/>
    <n v="0"/>
    <m/>
    <n v="5063024"/>
  </r>
  <r>
    <s v="GRUPO 7 - CENTRO ORIENTE"/>
    <s v="INTERVENTORÍA"/>
    <s v="PAYC S.A.S."/>
    <s v="INTERVENTORIA 80% F2"/>
    <s v="718100021002-INTERVENTORIA COSTO VARIABLE"/>
    <s v="LL4-0913-2"/>
    <x v="27"/>
    <s v="IE TECNICO INDUSTRIAL GUSTAVO JIMENEZ SEDE NUEVA"/>
    <s v="FACTURA"/>
    <s v="N. 003"/>
    <d v="2021-08-18T00:00:00"/>
    <d v="2021-08-25T00:00:00"/>
    <s v="CERT-3461"/>
    <n v="14936"/>
    <n v="1607260"/>
    <n v="0"/>
    <m/>
    <m/>
    <n v="0"/>
    <m/>
    <n v="1607260"/>
  </r>
  <r>
    <s v="GRUPO 7 - CENTRO ORIENTE"/>
    <s v="INTERVENTORÍA"/>
    <s v="PAYC S.A.S."/>
    <s v="INTERVENTORIA 80% F2"/>
    <s v="718100021002-INTERVENTORIA COSTO VARIABLE"/>
    <s v="LL4-0913-2"/>
    <x v="27"/>
    <s v="IE TECNICO INDUSTRIAL GUSTAVO JIMENEZ SEDE NUEVA"/>
    <s v="FACTURA"/>
    <s v="PREFACTURA 090"/>
    <d v="2021-12-01T00:00:00"/>
    <d v="2021-12-10T00:00:00"/>
    <s v="CERT-4955"/>
    <n v="16329"/>
    <n v="12092895"/>
    <n v="0"/>
    <m/>
    <m/>
    <n v="0"/>
    <m/>
    <n v="12092895"/>
  </r>
  <r>
    <s v="GRUPO 7 - CENTRO ORIENTE"/>
    <s v="INTERVENTORÍA"/>
    <s v="PAYC S.A.S."/>
    <s v="INTERVENTORIA 80% F2"/>
    <s v="718100021002-INTERVENTORIA COSTO VARIABLE"/>
    <s v="LL4-0919-2"/>
    <x v="28"/>
    <s v="IE TECNICO INDUSTRIAL GUSTAVO JIMENEZ SEDE PRINCIPAL"/>
    <s v="FACTURA"/>
    <s v="PREFACTURA 078"/>
    <d v="2021-11-02T00:00:00"/>
    <d v="2021-11-05T00:00:00"/>
    <s v="CERT-4360"/>
    <n v="15833"/>
    <n v="10067637"/>
    <n v="0"/>
    <m/>
    <m/>
    <n v="0"/>
    <m/>
    <n v="10067637"/>
  </r>
  <r>
    <s v="GRUPO 7 - CENTRO ORIENTE"/>
    <s v="INTERVENTORÍA"/>
    <s v="PAYC S.A.S."/>
    <s v="INTERVENTORIA 80% F2"/>
    <s v="718100021002-INTERVENTORIA COSTO VARIABLE"/>
    <s v="LL4-0426-2"/>
    <x v="0"/>
    <s v="IE TECNICO INDUSTRIAL RAFAEL REYES "/>
    <s v="FACTURA"/>
    <s v="N. 069"/>
    <d v="2021-09-24T00:00:00"/>
    <d v="2021-10-01T00:00:00"/>
    <s v="CERT-3941"/>
    <n v="15466"/>
    <n v="33996406"/>
    <n v="0"/>
    <m/>
    <m/>
    <n v="0"/>
    <m/>
    <n v="33996406"/>
  </r>
  <r>
    <s v="GRUPO 7 - CENTRO ORIENTE"/>
    <s v="INTERVENTORÍA"/>
    <s v="PAYC S.A.S."/>
    <s v="INTERVENTORIA 80% F2"/>
    <s v="718100021002-INTERVENTORIA COSTO VARIABLE"/>
    <s v="LL4-0426-2"/>
    <x v="0"/>
    <s v="IE TECNICO INDUSTRIAL RAFAEL REYES "/>
    <s v="FACTURA"/>
    <s v="PREFACTURA 059"/>
    <d v="2021-09-01T00:00:00"/>
    <d v="2021-09-08T00:00:00"/>
    <s v="CERT-3654-"/>
    <n v="15189"/>
    <n v="37982578"/>
    <n v="0"/>
    <m/>
    <m/>
    <n v="0"/>
    <m/>
    <n v="37982578"/>
  </r>
  <r>
    <s v="GRUPO 7 - CENTRO ORIENTE"/>
    <s v="INTERVENTORÍA"/>
    <s v="PAYC S.A.S."/>
    <s v="INTERVENTORIA 80% F2"/>
    <s v="718100021002-INTERVENTORIA COSTO VARIABLE"/>
    <s v="LL4-0426-2"/>
    <x v="0"/>
    <s v="IE TECNICO INDUSTRIAL RAFAEL REYES "/>
    <s v="FACTURA"/>
    <s v="PREFACTURA 080"/>
    <d v="2021-10-21T00:00:00"/>
    <d v="2021-10-27T00:00:00"/>
    <s v="CERT-4426"/>
    <n v="15725"/>
    <n v="11844898"/>
    <n v="0"/>
    <m/>
    <m/>
    <n v="0"/>
    <m/>
    <n v="11844898"/>
  </r>
  <r>
    <s v="GRUPO 7 - CENTRO ORIENTE"/>
    <s v="INTERVENTORÍA"/>
    <s v="PAYC S.A.S."/>
    <s v="INTERVENTORIA 80% F2"/>
    <s v="718100021002-INTERVENTORIA COSTO VARIABLE"/>
    <s v="LL4-0426-2"/>
    <x v="0"/>
    <s v="IE TECNICO INDUSTRIAL RAFAEL REYES "/>
    <s v="FACTURA"/>
    <s v="PREFACTURA 092"/>
    <d v="2021-12-01T00:00:00"/>
    <d v="2021-12-10T00:00:00"/>
    <s v="CERT-4952"/>
    <n v="16327"/>
    <n v="11844898"/>
    <n v="0"/>
    <m/>
    <m/>
    <n v="0"/>
    <m/>
    <n v="11844898"/>
  </r>
  <r>
    <s v="GRUPO 7 - CENTRO ORIENTE"/>
    <s v="INTERVENTORÍA"/>
    <s v="PAYC S.A.S."/>
    <s v="INTERVENTORIA 80% F2"/>
    <s v="718100021002-INTERVENTORIA COSTO VARIABLE"/>
    <s v="LL4-0426-2"/>
    <x v="0"/>
    <s v="IE TECNICO INDUSTRIAL RAFAEL REYES "/>
    <s v="FACTURA"/>
    <s v="PREFACTURA 119"/>
    <d v="2021-12-16T00:00:00"/>
    <d v="2021-12-28T00:00:00"/>
    <s v="CERT-5476"/>
    <n v="16580"/>
    <n v="18393556"/>
    <n v="0"/>
    <m/>
    <m/>
    <n v="0"/>
    <m/>
    <n v="18393556"/>
  </r>
  <r>
    <s v="GRUPO 7 - CENTRO ORIENTE"/>
    <s v="INTERVENTORÍA"/>
    <s v="PAYC S.A.S."/>
    <s v="INTERVENTORIA 80% F2"/>
    <s v="718100021006 - SUPERVISIÓN TÉCNICA INDEPENDIENTE"/>
    <s v="LL446-2"/>
    <x v="3"/>
    <s v="IE NUESTRA SEÑORA DEL ROSARIO "/>
    <s v="FACTURA"/>
    <s v="PRE-FACTURA No 008"/>
    <d v="2021-06-16T00:00:00"/>
    <d v="2021-06-22T00:00:00"/>
    <s v="CERT-2647-"/>
    <n v="14265"/>
    <n v="7300214"/>
    <n v="0"/>
    <m/>
    <m/>
    <n v="0"/>
    <m/>
    <n v="7300214"/>
  </r>
  <r>
    <s v="GRUPO 7 - CENTRO ORIENTE"/>
    <s v="INTERVENTORÍA"/>
    <s v="PAYC S.A.S."/>
    <s v="INTERVENTORIA 80% F2"/>
    <s v="18233501020-B-INTERVENTORIA COSTO VARIABLE"/>
    <s v="LL1180-2"/>
    <x v="18"/>
    <s v="IE SAN NICOLAS  SEDE SIDERURGICA"/>
    <s v="FACTURA"/>
    <s v="PREFACTURA: 125"/>
    <d v="2022-01-17T00:00:00"/>
    <d v="2022-01-26T00:00:00"/>
    <s v="CERT-59-"/>
    <n v="16861"/>
    <n v="19592988"/>
    <n v="0"/>
    <m/>
    <m/>
    <n v="0"/>
    <m/>
    <n v="19592988"/>
  </r>
  <r>
    <s v="GRUPO 7 - CENTRO ORIENTE"/>
    <s v="INTERVENTORÍA"/>
    <s v="PAYC S.A.S."/>
    <s v="INTERVENTORIA 80% F2"/>
    <s v="18233501002-INTERVENTORIA COSTO VARIABLE"/>
    <s v="LL402-2"/>
    <x v="1"/>
    <s v="INSTITUTO GABRIEL GARCIA MARQUEZ SEDE B INSTITUTO CARACOLI"/>
    <s v="FACTURA"/>
    <s v="No 103"/>
    <d v="2022-02-17T00:00:00"/>
    <d v="2022-02-23T00:00:00"/>
    <s v="CERT-2022-574"/>
    <n v="17353"/>
    <n v="73528649"/>
    <n v="0"/>
    <m/>
    <m/>
    <n v="0"/>
    <m/>
    <n v="73528649"/>
  </r>
  <r>
    <s v="GRUPO 7 - CENTRO ORIENTE"/>
    <s v="INTERVENTORÍA"/>
    <s v="PAYC S.A.S."/>
    <s v="INTERVENTORIA 80% F2"/>
    <s v="18233501002-INTERVENTORIA COSTO VARIABLE"/>
    <s v="LL446-2"/>
    <x v="3"/>
    <s v="IE NUESTRA SEÑORA DEL ROSARIO "/>
    <s v="FACTURA"/>
    <s v="No 099"/>
    <d v="2022-02-22T00:00:00"/>
    <d v="2022-02-25T00:00:00"/>
    <s v="CERT-2022-506"/>
    <n v="17443"/>
    <n v="36649258"/>
    <n v="0"/>
    <m/>
    <m/>
    <n v="0"/>
    <m/>
    <n v="36649258"/>
  </r>
  <r>
    <s v="GRUPO 7 - CENTRO ORIENTE"/>
    <s v="INTERVENTORÍA"/>
    <s v="PAYC S.A.S."/>
    <s v="INTERVENTORIA 80% F2"/>
    <s v="18233501002-INTERVENTORIA COSTO VARIABLE"/>
    <s v="LL426-2"/>
    <x v="4"/>
    <s v="IE INTEGRADO DEL CARARE "/>
    <s v="FACTURA"/>
    <s v="No 110"/>
    <d v="2022-03-02T00:00:00"/>
    <d v="2022-03-14T00:00:00"/>
    <s v="CERT-2022-610"/>
    <n v="17494"/>
    <n v="37724215"/>
    <n v="0"/>
    <m/>
    <m/>
    <n v="0"/>
    <m/>
    <n v="37724215"/>
  </r>
  <r>
    <s v="GRUPO 7 - CENTRO ORIENTE"/>
    <s v="INTERVENTORÍA"/>
    <s v="PAYC S.A.S."/>
    <s v="INTERVENTORIA 80% F2"/>
    <s v="18233501002-INTERVENTORIA COSTO VARIABLE"/>
    <s v="LL424-2"/>
    <x v="6"/>
    <s v="IE NACIONAL JOSE ANTONIO GALAN "/>
    <s v="FACTURA"/>
    <s v="PREF 109"/>
    <d v="2022-02-16T00:00:00"/>
    <d v="2022-02-23T00:00:00"/>
    <s v="CERT-2022-666"/>
    <n v="17333"/>
    <n v="70706334"/>
    <n v="0"/>
    <m/>
    <m/>
    <n v="0"/>
    <m/>
    <n v="70706334"/>
  </r>
  <r>
    <s v="GRUPO 7 - CENTRO ORIENTE"/>
    <s v="INTERVENTORÍA"/>
    <s v="PAYC S.A.S."/>
    <s v="INTERVENTORIA 80% F2"/>
    <s v="18233501002-INTERVENTORIA COSTO VARIABLE"/>
    <s v="LL1144-2"/>
    <x v="7"/>
    <s v="ARMANDO SOLANO  SEDE CENTRAL"/>
    <s v="FACTURA"/>
    <s v="063"/>
    <d v="2022-01-20T00:00:00"/>
    <d v="2022-01-31T00:00:00"/>
    <s v="CERT-2022-70"/>
    <n v="16988"/>
    <n v="23490513"/>
    <n v="0"/>
    <m/>
    <m/>
    <n v="0"/>
    <m/>
    <n v="23490513"/>
  </r>
  <r>
    <s v="GRUPO 7 - CENTRO ORIENTE"/>
    <s v="INTERVENTORÍA"/>
    <s v="PAYC S.A.S."/>
    <s v="INTERVENTORIA 80% F2"/>
    <s v="18233501002-INTERVENTORIA COSTO VARIABLE"/>
    <s v="LL1124-2"/>
    <x v="29"/>
    <s v="IE JOSE CAYETANO VASQUEZ SEDE CEBADAL"/>
    <s v="FACTURA"/>
    <s v="No 097"/>
    <d v="2022-02-15T00:00:00"/>
    <d v="2022-02-24T00:00:00"/>
    <s v="CERT-2022-560"/>
    <n v="17311"/>
    <n v="36208962"/>
    <n v="0"/>
    <m/>
    <m/>
    <n v="0"/>
    <m/>
    <n v="36208962"/>
  </r>
  <r>
    <s v="GRUPO 7 - CENTRO ORIENTE"/>
    <s v="INTERVENTORÍA"/>
    <s v="PAYC S.A.S."/>
    <s v="INTERVENTORIA 80% F2"/>
    <s v="18233501002-INTERVENTORIA COSTO VARIABLE"/>
    <s v="LL1179-2"/>
    <x v="8"/>
    <s v="IET INDUSTRIAL  SEDE PRIMARIA"/>
    <s v="FACTURA"/>
    <s v="PREF 096"/>
    <d v="2022-02-18T00:00:00"/>
    <d v="2022-02-24T00:00:00"/>
    <s v="CERT-2022-559"/>
    <n v="17374"/>
    <n v="3316662"/>
    <n v="0"/>
    <m/>
    <m/>
    <n v="0"/>
    <m/>
    <n v="3316662"/>
  </r>
  <r>
    <s v="GRUPO 7 - CENTRO ORIENTE"/>
    <s v="INTERVENTORÍA"/>
    <s v="PAYC S.A.S."/>
    <s v="INTERVENTORIA 80% F2"/>
    <s v="18233501002-INTERVENTORIA COSTO VARIABLE"/>
    <s v="LL437-2"/>
    <x v="9"/>
    <s v="IE SANTO DOMINGO SAVIO SEDE A"/>
    <s v="FACTURA"/>
    <s v="No 100"/>
    <d v="2022-02-18T00:00:00"/>
    <d v="2022-02-24T00:00:00"/>
    <s v="CERT-2022-508"/>
    <n v="17364"/>
    <n v="13208010"/>
    <n v="0"/>
    <m/>
    <m/>
    <n v="0"/>
    <m/>
    <n v="13208010"/>
  </r>
  <r>
    <s v="GRUPO 7 - CENTRO ORIENTE"/>
    <s v="INTERVENTORÍA"/>
    <s v="PAYC S.A.S."/>
    <s v="INTERVENTORIA 80% F2"/>
    <s v="18233501002-INTERVENTORIA COSTO VARIABLE"/>
    <s v="LL4-0920-2"/>
    <x v="14"/>
    <s v="IE EL CRUCERO SEDE PRINCIPAL"/>
    <s v="FACTURA"/>
    <s v="No 122"/>
    <d v="2022-03-01T00:00:00"/>
    <d v="2022-03-14T00:00:00"/>
    <s v="CERT-2022-642"/>
    <n v="17489"/>
    <n v="21866789"/>
    <n v="0"/>
    <m/>
    <m/>
    <n v="0"/>
    <m/>
    <n v="21866789"/>
  </r>
  <r>
    <s v="GRUPO 7 - CENTRO ORIENTE"/>
    <s v="INTERVENTORÍA"/>
    <s v="PAYC S.A.S."/>
    <s v="INTERVENTORIA 80% F2"/>
    <s v="18233501002-INTERVENTORIA COSTO VARIABLE"/>
    <s v="LL4-0720-2"/>
    <x v="15"/>
    <s v="IE LUIS CARLOS GALAN SARMIENTO DEL SUR SEDE B"/>
    <s v="FACTURA"/>
    <s v="No 116"/>
    <d v="2022-03-01T00:00:00"/>
    <d v="2022-03-14T00:00:00"/>
    <s v="CERT-2022-523"/>
    <n v="17484"/>
    <n v="36998231"/>
    <n v="0"/>
    <m/>
    <m/>
    <n v="0"/>
    <m/>
    <n v="36998231"/>
  </r>
  <r>
    <s v="GRUPO 7 - CENTRO ORIENTE"/>
    <s v="INTERVENTORÍA"/>
    <s v="PAYC S.A.S."/>
    <s v="INTERVENTORIA 80% F2"/>
    <s v="18233501002-INTERVENTORIA COSTO VARIABLE"/>
    <s v="LL454-2"/>
    <x v="17"/>
    <s v="IE COLEGIO INTEGRADO "/>
    <s v="FACTURA"/>
    <s v="No 105"/>
    <d v="2022-03-02T00:00:00"/>
    <d v="2022-03-14T00:00:00"/>
    <s v="CERT-2022-812"/>
    <n v="17521"/>
    <n v="22674176"/>
    <n v="0"/>
    <m/>
    <m/>
    <n v="0"/>
    <m/>
    <n v="22674176"/>
  </r>
  <r>
    <s v="GRUPO 7 - CENTRO ORIENTE"/>
    <s v="INTERVENTORÍA"/>
    <s v="PAYC S.A.S."/>
    <s v="INTERVENTORIA 80% F2"/>
    <s v="18233501002-INTERVENTORIA COSTO VARIABLE"/>
    <s v="LL1180-2"/>
    <x v="18"/>
    <s v="IE SAN NICOLAS  SEDE SIDERURGICA"/>
    <s v="FACTURA"/>
    <s v="No 115"/>
    <d v="2022-02-21T00:00:00"/>
    <d v="2022-02-28T00:00:00"/>
    <s v="CERT-2022-554"/>
    <n v="17424"/>
    <n v="38260248"/>
    <n v="0"/>
    <m/>
    <m/>
    <n v="0"/>
    <m/>
    <n v="38260248"/>
  </r>
  <r>
    <s v="GRUPO 7 - CENTRO ORIENTE"/>
    <s v="INTERVENTORÍA"/>
    <s v="PAYC S.A.S."/>
    <s v="INTERVENTORIA 80% F2"/>
    <s v="18233501002-INTERVENTORIA COSTO VARIABLE"/>
    <s v="LL1180-2"/>
    <x v="18"/>
    <s v="IE SAN NICOLAS  SEDE SIDERURGICA"/>
    <s v="FACTURA"/>
    <s v="No 144"/>
    <d v="2022-02-17T00:00:00"/>
    <d v="2022-02-24T00:00:00"/>
    <s v="CERT-2022-595"/>
    <n v="17358"/>
    <n v="13490887"/>
    <n v="0"/>
    <m/>
    <m/>
    <n v="0"/>
    <m/>
    <n v="13490887"/>
  </r>
  <r>
    <s v="GRUPO 7 - CENTRO ORIENTE"/>
    <s v="INTERVENTORÍA"/>
    <s v="PAYC S.A.S."/>
    <s v="INTERVENTORIA 80% F2"/>
    <s v="18233501002-INTERVENTORIA COSTO VARIABLE"/>
    <s v="LL1139-2"/>
    <x v="19"/>
    <s v="ANTONIO NARIÑO  SEDE ESCUELA JAIRO ANIBAL NIÑO"/>
    <s v="FACTURA"/>
    <s v="PREF N. 123"/>
    <d v="2022-02-02T00:00:00"/>
    <d v="2022-02-10T00:00:00"/>
    <s v="CERT-2022-404"/>
    <n v="17200"/>
    <n v="29696043"/>
    <n v="0"/>
    <m/>
    <m/>
    <n v="0"/>
    <m/>
    <n v="29696043"/>
  </r>
  <r>
    <s v="GRUPO 7 - CENTRO ORIENTE"/>
    <s v="INTERVENTORÍA"/>
    <s v="PAYC S.A.S."/>
    <s v="INTERVENTORIA 80% F2"/>
    <s v="18233501002-INTERVENTORIA COSTO VARIABLE"/>
    <s v="LL1139-2"/>
    <x v="19"/>
    <s v="ANTONIO NARIÑO  SEDE ESCUELA JAIRO ANIBAL NIÑO"/>
    <s v="FACTURA"/>
    <s v="PREF N. 123"/>
    <d v="2022-02-02T00:00:00"/>
    <d v="2022-02-11T00:00:00"/>
    <s v="CERT-2022-404"/>
    <n v="17200"/>
    <n v="11239395"/>
    <n v="0"/>
    <m/>
    <m/>
    <n v="0"/>
    <m/>
    <n v="11239395"/>
  </r>
  <r>
    <s v="GRUPO 7 - CENTRO ORIENTE"/>
    <s v="INTERVENTORÍA"/>
    <s v="PAYC S.A.S."/>
    <s v="INTERVENTORIA 80% F2"/>
    <s v="18233501002-INTERVENTORIA COSTO VARIABLE"/>
    <s v="LL1139-2"/>
    <x v="19"/>
    <s v="ANTONIO NARIÑO  SEDE ESCUELA JAIRO ANIBAL NIÑO"/>
    <s v="FACTURA"/>
    <s v="PREFACTURA 098"/>
    <d v="2022-02-08T00:00:00"/>
    <d v="2022-02-11T00:00:00"/>
    <s v="CERT-2022-407"/>
    <n v="17252"/>
    <n v="45011900"/>
    <n v="0"/>
    <m/>
    <m/>
    <n v="0"/>
    <m/>
    <n v="45011900"/>
  </r>
  <r>
    <s v="GRUPO 7 - CENTRO ORIENTE"/>
    <s v="INTERVENTORÍA"/>
    <s v="PAYC S.A.S."/>
    <s v="INTERVENTORIA 80% F2"/>
    <s v="18233501002-INTERVENTORIA COSTO VARIABLE"/>
    <s v="LL1139-2"/>
    <x v="19"/>
    <s v="ANTONIO NARIÑO  SEDE ESCUELA JAIRO ANIBAL NIÑO"/>
    <s v="FACTURA"/>
    <s v="PREFACTURA 098"/>
    <d v="2022-02-08T00:00:00"/>
    <d v="2022-02-14T00:00:00"/>
    <s v="CERT-2022-407"/>
    <n v="17252"/>
    <n v="2194776"/>
    <n v="0"/>
    <m/>
    <m/>
    <n v="0"/>
    <m/>
    <n v="2194776"/>
  </r>
  <r>
    <s v="GRUPO 7 - CENTRO ORIENTE"/>
    <s v="INTERVENTORÍA"/>
    <s v="PAYC S.A.S."/>
    <s v="INTERVENTORIA 80% F2"/>
    <s v="18233501002-INTERVENTORIA COSTO VARIABLE"/>
    <s v="LL1142-2"/>
    <x v="22"/>
    <s v="IE NUESTRA SEÑORA DE LA ANTIGUA "/>
    <s v="FACTURA"/>
    <s v="PREF 124"/>
    <d v="2022-01-24T00:00:00"/>
    <d v="2022-01-31T00:00:00"/>
    <s v="CERT-2022-71"/>
    <n v="17038"/>
    <n v="22567079"/>
    <n v="0"/>
    <m/>
    <m/>
    <n v="0"/>
    <m/>
    <n v="22567079"/>
  </r>
  <r>
    <s v="GRUPO 7 - CENTRO ORIENTE"/>
    <s v="INTERVENTORÍA"/>
    <s v="PAYC S.A.S."/>
    <s v="INTERVENTORIA 80% F2"/>
    <s v="18233501002-INTERVENTORIA COSTO VARIABLE"/>
    <s v="LL4-0427-2"/>
    <x v="24"/>
    <s v="INSTITUTO TECNICO SANTO TOMAS DE AQUINO "/>
    <s v="FACTURA"/>
    <s v="127"/>
    <d v="2022-01-20T00:00:00"/>
    <d v="2022-01-31T00:00:00"/>
    <s v="CERT-2022-212"/>
    <n v="16992"/>
    <n v="24550452"/>
    <n v="0"/>
    <m/>
    <m/>
    <n v="0"/>
    <m/>
    <n v="24550452"/>
  </r>
  <r>
    <s v="GRUPO 7 - CENTRO ORIENTE"/>
    <s v="INTERVENTORÍA"/>
    <s v="PAYC S.A.S."/>
    <s v="INTERVENTORIA 80% F2"/>
    <s v="18233501002-INTERVENTORIA COSTO VARIABLE"/>
    <s v="LL4-0427-2"/>
    <x v="24"/>
    <s v="INSTITUTO TECNICO SANTO TOMAS DE AQUINO "/>
    <s v="FACTURA"/>
    <s v="PREF 143"/>
    <d v="2022-02-16T00:00:00"/>
    <d v="2022-02-23T00:00:00"/>
    <s v="CERT-2022-543"/>
    <n v="17336"/>
    <n v="21571789"/>
    <n v="0"/>
    <m/>
    <m/>
    <n v="0"/>
    <m/>
    <n v="21571789"/>
  </r>
  <r>
    <s v="GRUPO 7 - CENTRO ORIENTE"/>
    <s v="INTERVENTORÍA"/>
    <s v="PAYC S.A.S."/>
    <s v="INTERVENTORIA 80% F2"/>
    <s v="18233501002-INTERVENTORIA COSTO VARIABLE"/>
    <s v="LL4-0426-2"/>
    <x v="0"/>
    <s v="IE TECNICO INDUSTRIAL RAFAEL REYES "/>
    <s v="FACTURA"/>
    <s v="No. 126"/>
    <d v="2022-01-24T00:00:00"/>
    <d v="2022-01-31T00:00:00"/>
    <s v="CERT-2022-207"/>
    <n v="17055"/>
    <n v="3337669"/>
    <n v="0"/>
    <m/>
    <m/>
    <n v="0"/>
    <m/>
    <n v="3337669"/>
  </r>
  <r>
    <s v="GRUPO 7 - CENTRO ORIENTE"/>
    <s v="INTERVENTORÍA"/>
    <s v="PAYC S.A.S."/>
    <s v="INTERVENTORIA 80% F2"/>
    <s v="51909501226-IMPLEMENTACION PAPSO"/>
    <s v="LL402-2"/>
    <x v="1"/>
    <s v="INSTITUTO GABRIEL GARCIA MARQUEZ SEDE B INSTITUTO CARACOLI"/>
    <s v="FACTURA"/>
    <s v="No 103"/>
    <d v="2022-02-17T00:00:00"/>
    <d v="2022-02-23T00:00:00"/>
    <s v="CERT-2022-574"/>
    <n v="17353"/>
    <n v="1988626"/>
    <n v="0"/>
    <m/>
    <m/>
    <n v="0"/>
    <m/>
    <n v="1988626"/>
  </r>
  <r>
    <s v="GRUPO 7 - CENTRO ORIENTE"/>
    <s v="INTERVENTORÍA"/>
    <s v="PAYC S.A.S."/>
    <s v="INTERVENTORIA 80% F2"/>
    <s v="51909501226-IMPLEMENTACION PAPSO"/>
    <s v="LL446-2"/>
    <x v="3"/>
    <s v="IE NUESTRA SEÑORA DEL ROSARIO "/>
    <s v="FACTURA"/>
    <s v="No 099"/>
    <d v="2022-02-22T00:00:00"/>
    <d v="2022-02-25T00:00:00"/>
    <s v="CERT-2022-506"/>
    <n v="17443"/>
    <n v="4358779"/>
    <n v="0"/>
    <m/>
    <m/>
    <n v="0"/>
    <m/>
    <n v="4358779"/>
  </r>
  <r>
    <s v="GRUPO 7 - CENTRO ORIENTE"/>
    <s v="INTERVENTORÍA"/>
    <s v="PAYC S.A.S."/>
    <s v="INTERVENTORIA 80% F2"/>
    <s v="51909501226-IMPLEMENTACION PAPSO"/>
    <s v="LL426-2"/>
    <x v="4"/>
    <s v="IE INTEGRADO DEL CARARE "/>
    <s v="FACTURA"/>
    <s v="No 110"/>
    <d v="2022-03-02T00:00:00"/>
    <d v="2022-03-14T00:00:00"/>
    <s v="CERT-2022-610"/>
    <n v="17494"/>
    <n v="623784"/>
    <n v="0"/>
    <m/>
    <m/>
    <n v="0"/>
    <m/>
    <n v="623784"/>
  </r>
  <r>
    <s v="GRUPO 7 - CENTRO ORIENTE"/>
    <s v="INTERVENTORÍA"/>
    <s v="PAYC S.A.S."/>
    <s v="INTERVENTORIA 80% F2"/>
    <s v="51909501226-IMPLEMENTACION PAPSO"/>
    <s v="LL1179-2"/>
    <x v="8"/>
    <s v="IET INDUSTRIAL  SEDE PRIMARIA"/>
    <s v="FACTURA"/>
    <s v="PREF 096"/>
    <d v="2022-02-18T00:00:00"/>
    <d v="2022-02-24T00:00:00"/>
    <s v="CERT-2022-559"/>
    <n v="17374"/>
    <n v="1751387"/>
    <n v="0"/>
    <m/>
    <m/>
    <n v="0"/>
    <m/>
    <n v="1751387"/>
  </r>
  <r>
    <s v="GRUPO 7 - CENTRO ORIENTE"/>
    <s v="INTERVENTORÍA"/>
    <s v="PAYC S.A.S."/>
    <s v="INTERVENTORIA 80% F2"/>
    <s v="51909501226-IMPLEMENTACION PAPSO"/>
    <s v="LL437-2"/>
    <x v="9"/>
    <s v="IE SANTO DOMINGO SAVIO SEDE A"/>
    <s v="FACTURA"/>
    <s v="No 100"/>
    <d v="2022-02-18T00:00:00"/>
    <d v="2022-02-24T00:00:00"/>
    <s v="CERT-2022-508"/>
    <n v="17364"/>
    <n v="3309954"/>
    <n v="0"/>
    <m/>
    <m/>
    <n v="0"/>
    <m/>
    <n v="3309954"/>
  </r>
  <r>
    <s v="GRUPO 7 - CENTRO ORIENTE"/>
    <s v="INTERVENTORÍA"/>
    <s v="PAYC S.A.S."/>
    <s v="INTERVENTORIA 80% F2"/>
    <s v="51909501226-IMPLEMENTACION PAPSO"/>
    <s v="LL4-0720-2"/>
    <x v="15"/>
    <s v="IE LUIS CARLOS GALAN SARMIENTO DEL SUR SEDE B"/>
    <s v="FACTURA"/>
    <s v="No 116"/>
    <d v="2022-03-01T00:00:00"/>
    <d v="2022-03-14T00:00:00"/>
    <s v="CERT-2022-523"/>
    <n v="17484"/>
    <n v="337883"/>
    <n v="0"/>
    <m/>
    <m/>
    <n v="0"/>
    <m/>
    <n v="337883"/>
  </r>
  <r>
    <s v="GRUPO 7 - CENTRO ORIENTE"/>
    <s v="INTERVENTORÍA"/>
    <s v="PAYC S.A.S."/>
    <s v="INTERVENTORIA 80% F2"/>
    <s v="51909501226-IMPLEMENTACION PAPSO"/>
    <s v="LL454-2"/>
    <x v="17"/>
    <s v="IE COLEGIO INTEGRADO "/>
    <s v="FACTURA"/>
    <s v="No 105"/>
    <d v="2022-03-02T00:00:00"/>
    <d v="2022-03-14T00:00:00"/>
    <s v="CERT-2022-812"/>
    <n v="17521"/>
    <n v="1772437"/>
    <n v="0"/>
    <m/>
    <m/>
    <n v="0"/>
    <m/>
    <n v="1772437"/>
  </r>
  <r>
    <s v="GRUPO 7 - CENTRO ORIENTE"/>
    <s v="INTERVENTORÍA"/>
    <s v="PAYC S.A.S."/>
    <s v="INTERVENTORIA 80% F2"/>
    <s v="51909501226-IMPLEMENTACION PAPSO"/>
    <s v="LL1180-2"/>
    <x v="18"/>
    <s v="IE SAN NICOLAS  SEDE SIDERURGICA"/>
    <s v="FACTURA"/>
    <s v="No 115"/>
    <d v="2022-02-21T00:00:00"/>
    <d v="2022-02-28T00:00:00"/>
    <s v="CERT-2022-554"/>
    <n v="17424"/>
    <n v="1023282"/>
    <n v="0"/>
    <m/>
    <m/>
    <n v="0"/>
    <m/>
    <n v="1023282"/>
  </r>
  <r>
    <s v="GRUPO 7 - CENTRO ORIENTE"/>
    <s v="INTERVENTORÍA"/>
    <s v="PAYC S.A.S."/>
    <s v="INTERVENTORIA 80% F2"/>
    <s v="51909501226-IMPLEMENTACION PAPSO"/>
    <s v="LL1139-2"/>
    <x v="19"/>
    <s v="ANTONIO NARIÑO  SEDE ESCUELA JAIRO ANIBAL NIÑO"/>
    <s v="FACTURA"/>
    <s v="PREFACTURA 098"/>
    <d v="2022-02-08T00:00:00"/>
    <d v="2022-02-11T00:00:00"/>
    <s v="CERT-2022-407"/>
    <n v="17252"/>
    <n v="2272007"/>
    <n v="0"/>
    <m/>
    <m/>
    <n v="0"/>
    <m/>
    <n v="2272007"/>
  </r>
  <r>
    <s v="GRUPO 7 - CENTRO ORIENTE"/>
    <s v="INTERVENTORÍA"/>
    <s v="PAYC S.A.S."/>
    <s v="INTERVENTORIA 80% F2"/>
    <s v="51909501226-IMPLEMENTACION PAPSO"/>
    <s v="LL2950-2"/>
    <x v="26"/>
    <s v="IE CAMACHO CARREÑO  SEDE A"/>
    <s v="FACTURA"/>
    <s v="No 104"/>
    <d v="2022-02-18T00:00:00"/>
    <d v="2022-02-24T00:00:00"/>
    <s v="CERT-2022-563"/>
    <n v="17375"/>
    <n v="3593340"/>
    <n v="0"/>
    <m/>
    <m/>
    <n v="0"/>
    <m/>
    <n v="3593340"/>
  </r>
  <r>
    <s v="GRUPO 7 - CENTRO ORIENTE"/>
    <s v="INTERVENTORÍA"/>
    <s v="PAYC S.A.S."/>
    <s v="INTERVENTORIA 80% FASE COMPLEMENTARIA"/>
    <s v="18233501002-INTERVENTORIA COSTO VARIABLE"/>
    <s v="LL1139-2"/>
    <x v="19"/>
    <s v="ANTONIO NARIÑO  SEDE ESCUELA JAIRO ANIBAL NIÑO"/>
    <s v="FACTURA"/>
    <s v="PREFACTURA 098"/>
    <d v="2022-02-08T00:00:00"/>
    <d v="2022-02-14T00:00:00"/>
    <s v="CERT-2022-407"/>
    <n v="17252"/>
    <n v="815538"/>
    <n v="0"/>
    <m/>
    <m/>
    <n v="0"/>
    <m/>
    <n v="815538"/>
  </r>
  <r>
    <s v="GRUPO 7 - CENTRO ORIENTE"/>
    <s v="INTERVENTORÍA"/>
    <s v="PAYC S.A.S."/>
    <s v="INTERVENTORIA 80% FASE INTERMEDIA"/>
    <s v="18233501002-INTERVENTORIA COSTO VARIABLE"/>
    <s v="LL402-2"/>
    <x v="1"/>
    <s v="INSTITUTO GABRIEL GARCIA MARQUEZ SEDE B INSTITUTO CARACOLI"/>
    <s v="FACTURA"/>
    <s v="No 103"/>
    <d v="2022-02-17T00:00:00"/>
    <d v="2022-02-23T00:00:00"/>
    <s v="CERT-2022-574"/>
    <n v="17353"/>
    <n v="1493385"/>
    <n v="0"/>
    <m/>
    <m/>
    <n v="0"/>
    <m/>
    <n v="1493385"/>
  </r>
  <r>
    <s v="GRUPO 7 - CENTRO ORIENTE"/>
    <s v="INTERVENTORÍA"/>
    <s v="PAYC S.A.S."/>
    <s v="INTERVENTORIA 80% FASE INTERMEDIA"/>
    <s v="18233501002-INTERVENTORIA COSTO VARIABLE"/>
    <s v="LL426-2"/>
    <x v="4"/>
    <s v="IE INTEGRADO DEL CARARE "/>
    <s v="FACTURA"/>
    <s v="No 110"/>
    <d v="2022-03-02T00:00:00"/>
    <d v="2022-03-14T00:00:00"/>
    <s v="CERT-2022-610"/>
    <n v="17494"/>
    <n v="2966381"/>
    <n v="0"/>
    <m/>
    <m/>
    <n v="0"/>
    <m/>
    <n v="2966381"/>
  </r>
  <r>
    <s v="GRUPO 7 - CENTRO ORIENTE"/>
    <s v="INTERVENTORÍA"/>
    <s v="PAYC S.A.S."/>
    <s v="INTERVENTORIA 80% FASE INTERMEDIA"/>
    <s v="18233501002-INTERVENTORIA COSTO VARIABLE"/>
    <s v="LL2950-2"/>
    <x v="26"/>
    <s v="IE CAMACHO CARREÑO  SEDE A"/>
    <s v="FACTURA"/>
    <s v="No 104"/>
    <d v="2022-02-18T00:00:00"/>
    <d v="2022-02-24T00:00:00"/>
    <s v="CERT-2022-563"/>
    <n v="17375"/>
    <n v="16461873"/>
    <n v="0"/>
    <m/>
    <m/>
    <n v="0"/>
    <m/>
    <n v="16461873"/>
  </r>
  <r>
    <s v="GRUPO 7 - CENTRO ORIENTE"/>
    <s v="INTERVENTORÍA"/>
    <s v="PAYC S.A.S."/>
    <s v="INTERVENTORIA 80% FASE INTERMEDIA"/>
    <s v="18233501002-INTERVENTORIA COSTO VARIABLE"/>
    <s v="LL4-0426-2"/>
    <x v="0"/>
    <s v="IE TECNICO INDUSTRIAL RAFAEL REYES "/>
    <s v="FACTURA"/>
    <s v="No. 126"/>
    <d v="2022-01-24T00:00:00"/>
    <d v="2022-01-31T00:00:00"/>
    <s v="CERT-2022-207"/>
    <n v="17055"/>
    <n v="3215718"/>
    <n v="0"/>
    <m/>
    <m/>
    <n v="0"/>
    <m/>
    <n v="3215718"/>
  </r>
  <r>
    <s v="GRUPO 7 - CENTRO ORIENTE"/>
    <s v="INTERVENTORÍA"/>
    <s v="PAYC S.A.S."/>
    <s v="INTERVENTORIA 90% FASE INTERMEDIA"/>
    <s v="718100021002-INTERVENTORIA COSTO VARIABLE"/>
    <s v="LL4-0426-2"/>
    <x v="0"/>
    <s v="IE TECNICO INDUSTRIAL RAFAEL REYES "/>
    <s v="FACTURA"/>
    <s v="N. 069"/>
    <d v="2021-09-24T00:00:00"/>
    <d v="2021-10-01T00:00:00"/>
    <s v="CERT-3941"/>
    <n v="15466"/>
    <n v="925690"/>
    <n v="0"/>
    <m/>
    <m/>
    <n v="0"/>
    <m/>
    <n v="925690"/>
  </r>
  <r>
    <s v="GRUPO 7 - CENTRO ORIENTE"/>
    <s v="INTERVENTORÍA"/>
    <s v="PAYC S.A.S."/>
    <s v="INTERVENTORIA 90% FASE INTERMEDIA"/>
    <s v="18233501002-INTERVENTORIA COSTO VARIABLE"/>
    <s v="LL2950-2"/>
    <x v="26"/>
    <s v="IE CAMACHO CARREÑO  SEDE A"/>
    <s v="FACTURA"/>
    <s v="No 104"/>
    <d v="2022-02-18T00:00:00"/>
    <d v="2022-02-24T00:00:00"/>
    <s v="CERT-2022-563"/>
    <n v="17375"/>
    <n v="3976088"/>
    <n v="0"/>
    <m/>
    <m/>
    <n v="0"/>
    <m/>
    <n v="3976088"/>
  </r>
  <r>
    <s v="GRUPO 7 - CENTRO ORIENTE"/>
    <s v="INTERVENTORÍA"/>
    <s v="PAYC S.A.S."/>
    <s v="INTERVENTORIA COSTO FIJO"/>
    <s v="751350501010-INTERVENTORIA COSTO FIJO"/>
    <s v="CF12"/>
    <x v="30"/>
    <s v=" "/>
    <s v="FACTURA"/>
    <s v="041"/>
    <d v="2021-08-03T00:00:00"/>
    <d v="2021-08-06T00:00:00"/>
    <s v="CERT-3230-"/>
    <n v="14770"/>
    <n v="71881946"/>
    <n v="0"/>
    <m/>
    <m/>
    <n v="0"/>
    <m/>
    <n v="71881946"/>
  </r>
  <r>
    <s v="GRUPO 7 - CENTRO ORIENTE"/>
    <s v="INTERVENTORÍA"/>
    <s v="PAYC S.A.S."/>
    <s v="INTERVENTORIA COSTO FIJO"/>
    <s v="751350501010-INTERVENTORIA COSTO FIJO"/>
    <s v="CF12"/>
    <x v="31"/>
    <s v=" "/>
    <s v="FACTURA"/>
    <s v="054"/>
    <d v="2021-08-20T00:00:00"/>
    <d v="2021-08-27T00:00:00"/>
    <s v="CERT-3486-"/>
    <n v="15011"/>
    <n v="71881946"/>
    <n v="0"/>
    <m/>
    <m/>
    <n v="0"/>
    <m/>
    <n v="71881946"/>
  </r>
  <r>
    <s v="GRUPO 7 - CENTRO ORIENTE"/>
    <s v="INTERVENTORÍA"/>
    <s v="PAYC S.A.S."/>
    <s v="INTERVENTORIA COSTO FIJO"/>
    <s v="751350501010-INTERVENTORIA COSTO FIJO"/>
    <s v="CF12"/>
    <x v="31"/>
    <s v=" "/>
    <s v="FACTURA"/>
    <s v="No. 053 "/>
    <d v="2021-08-20T00:00:00"/>
    <d v="2021-08-27T00:00:00"/>
    <s v="CERT-3487-"/>
    <n v="14985"/>
    <n v="71881948"/>
    <n v="0"/>
    <m/>
    <m/>
    <n v="0"/>
    <m/>
    <n v="71881948"/>
  </r>
  <r>
    <s v="GRUPO 7 - CENTRO ORIENTE"/>
    <s v="INTERVENTORÍA"/>
    <s v="PAYC S.A.S."/>
    <s v="INTERVENTORIA COSTO FIJO"/>
    <s v="751350501010-INTERVENTORIA COSTO FIJO"/>
    <s v="CF12"/>
    <x v="31"/>
    <s v=" "/>
    <s v="FACTURA"/>
    <s v="No. 055"/>
    <d v="2021-08-20T00:00:00"/>
    <d v="2021-08-27T00:00:00"/>
    <s v="CERT-3488-"/>
    <n v="14986"/>
    <n v="71881948"/>
    <n v="0"/>
    <m/>
    <m/>
    <n v="0"/>
    <m/>
    <n v="71881948"/>
  </r>
  <r>
    <s v="GRUPO 7 - CENTRO ORIENTE"/>
    <s v="INTERVENTORÍA"/>
    <s v="PAYC S.A.S."/>
    <s v="INTERVENTORIA COSTO FIJO"/>
    <s v="751350501010-INTERVENTORIA COSTO FIJO"/>
    <s v="CF12"/>
    <x v="31"/>
    <s v=" "/>
    <s v="FACTURA"/>
    <s v="PF N. 060"/>
    <d v="2021-09-23T00:00:00"/>
    <d v="2021-09-28T00:00:00"/>
    <s v="CERT-3947"/>
    <n v="15406"/>
    <n v="71881946"/>
    <n v="0"/>
    <m/>
    <m/>
    <n v="0"/>
    <m/>
    <n v="71881946"/>
  </r>
  <r>
    <s v="GRUPO 7 - CENTRO ORIENTE"/>
    <s v="INTERVENTORÍA"/>
    <s v="PAYC S.A.S."/>
    <s v="INTERVENTORIA COSTO FIJO"/>
    <s v="751350501010-INTERVENTORIA COSTO FIJO"/>
    <s v="CF12"/>
    <x v="31"/>
    <s v=" "/>
    <s v="FACTURA"/>
    <s v="PF No. 077"/>
    <d v="2021-09-23T00:00:00"/>
    <d v="2021-09-28T00:00:00"/>
    <s v="CERT-3945"/>
    <n v="15407"/>
    <n v="71881948"/>
    <n v="0"/>
    <m/>
    <m/>
    <n v="0"/>
    <m/>
    <n v="71881948"/>
  </r>
  <r>
    <s v="GRUPO 7 - CENTRO ORIENTE"/>
    <s v="INTERVENTORÍA"/>
    <s v="PAYC S.A.S."/>
    <s v="INTERVENTORIA COSTO FIJO"/>
    <s v="751350501010-INTERVENTORIA COSTO FIJO"/>
    <s v="CF12"/>
    <x v="31"/>
    <s v=" "/>
    <s v="FACTURA"/>
    <s v="PREFACTURA 089"/>
    <d v="2021-12-02T00:00:00"/>
    <d v="2021-12-13T00:00:00"/>
    <s v="CERT-5053"/>
    <n v="16359"/>
    <n v="71881948"/>
    <n v="0"/>
    <m/>
    <m/>
    <n v="0"/>
    <m/>
    <n v="71881948"/>
  </r>
  <r>
    <s v="GRUPO 7 - CENTRO ORIENTE"/>
    <s v="INTERVENTORÍA"/>
    <s v="PAYC S.A.S."/>
    <s v="INTERVENTORIA COSTO FIJO"/>
    <s v="751350501010-INTERVENTORIA COSTO FIJO"/>
    <s v="CF12"/>
    <x v="31"/>
    <s v=" "/>
    <s v="FACTURA"/>
    <s v="PREFACTURA 118"/>
    <d v="2021-12-14T00:00:00"/>
    <d v="2021-12-22T00:00:00"/>
    <s v="CERT-5210"/>
    <n v="16465"/>
    <n v="71881946"/>
    <n v="0"/>
    <m/>
    <m/>
    <n v="0"/>
    <m/>
    <n v="71881946"/>
  </r>
  <r>
    <s v="GRUPO 7 - CENTRO ORIENTE"/>
    <s v="INTERVENTORÍA"/>
    <s v="PAYC S.A.S."/>
    <s v="INTERVENTORIA COSTO FIJO"/>
    <s v="751350501010-INTERVENTORIA COSTO FIJO"/>
    <s v="CF12"/>
    <x v="31"/>
    <s v=" "/>
    <s v="FACTURA"/>
    <s v="PREFACTURA: 088"/>
    <d v="2021-11-22T00:00:00"/>
    <d v="2021-12-16T00:00:00"/>
    <s v="CERT-4859"/>
    <n v="16109"/>
    <n v="71881946"/>
    <n v="0"/>
    <m/>
    <m/>
    <n v="0"/>
    <m/>
    <n v="71881946"/>
  </r>
  <r>
    <s v="GRUPO 7 - CENTRO ORIENTE"/>
    <s v="INTERVENTORÍA"/>
    <s v="PAYC S.A.S."/>
    <s v="INTERVENTORIA COSTO FIJO"/>
    <s v="51309501010-COSTO FIJO INTERVENTORIA FFIE"/>
    <s v="CF12"/>
    <x v="30"/>
    <s v=" "/>
    <s v="FACTURA"/>
    <s v="121"/>
    <d v="2022-01-18T00:00:00"/>
    <d v="2022-01-26T00:00:00"/>
    <s v="CERT-2022-97"/>
    <n v="16880"/>
    <n v="71881948"/>
    <n v="0"/>
    <m/>
    <m/>
    <n v="0"/>
    <m/>
    <n v="71881948"/>
  </r>
  <r>
    <s v="GRUPO 7 - CENTRO ORIENTE"/>
    <s v="INTERVENTORÍA"/>
    <s v="PAYC S.A.S."/>
    <s v="INTERVENTORIA COSTO FIJO"/>
    <s v="51309501010-COSTO FIJO INTERVENTORIA FFIE"/>
    <s v="CF12"/>
    <x v="31"/>
    <s v=" "/>
    <s v="FACTURA"/>
    <s v="No 146"/>
    <d v="2022-04-07T00:00:00"/>
    <d v="2022-04-19T00:00:00"/>
    <s v="CERT-2022-1258"/>
    <n v="18049"/>
    <n v="10000000"/>
    <n v="0"/>
    <m/>
    <m/>
    <n v="0"/>
    <m/>
    <n v="10000000"/>
  </r>
  <r>
    <s v="GRUPO 7 - CENTRO ORIENTE"/>
    <s v="INTERVENTORÍA"/>
    <s v="PAYC S.A.S."/>
    <s v="INTERVENTORIA COSTO FIJO"/>
    <s v="51309501010-COSTO FIJO INTERVENTORIA FFIE"/>
    <s v="CF12"/>
    <x v="31"/>
    <s v=" "/>
    <s v="FACTURA"/>
    <s v="No 146"/>
    <d v="2022-04-07T00:00:00"/>
    <d v="2022-04-26T00:00:00"/>
    <s v="CERT-2022-1258"/>
    <n v="18049"/>
    <n v="61881946"/>
    <n v="0"/>
    <m/>
    <m/>
    <n v="0"/>
    <m/>
    <n v="61881946"/>
  </r>
  <r>
    <s v="GRUPO 7 - CENTRO ORIENTE"/>
    <s v="INTERVENTORÍA"/>
    <s v="PAYC S.A.S."/>
    <s v="INTERVENTORIA COSTO FIJO"/>
    <s v="51309501010-COSTO FIJO INTERVENTORIA FFIE"/>
    <s v="CF12"/>
    <x v="31"/>
    <s v=" "/>
    <s v="FACTURA"/>
    <s v="No 147"/>
    <d v="2022-04-07T00:00:00"/>
    <d v="2022-04-19T00:00:00"/>
    <s v="CERT-2022-1271"/>
    <n v="18050"/>
    <n v="10000000"/>
    <n v="0"/>
    <m/>
    <m/>
    <n v="0"/>
    <m/>
    <n v="10000000"/>
  </r>
  <r>
    <s v="GRUPO 7 - CENTRO ORIENTE"/>
    <s v="INTERVENTORÍA"/>
    <s v="PAYC S.A.S."/>
    <s v="INTERVENTORIA COSTO FIJO"/>
    <s v="51309501010-COSTO FIJO INTERVENTORIA FFIE"/>
    <s v="CF12"/>
    <x v="31"/>
    <s v=" "/>
    <s v="FACTURA"/>
    <s v="No 147"/>
    <d v="2022-04-07T00:00:00"/>
    <d v="2022-04-26T00:00:00"/>
    <s v="CERT-2022-1271"/>
    <n v="18050"/>
    <n v="64469698"/>
    <n v="0"/>
    <m/>
    <m/>
    <n v="0"/>
    <m/>
    <n v="64469698"/>
  </r>
  <r>
    <s v="GRUPO 7 - CENTRO ORIENTE"/>
    <s v="INTERVENTORÍA"/>
    <s v="PAYC S.A.S."/>
    <s v="INTERVENTORIA COSTO FIJO"/>
    <s v="51309501010-COSTO FIJO INTERVENTORIA FFIE"/>
    <s v="CF12"/>
    <x v="31"/>
    <s v=" "/>
    <s v="FACTURA"/>
    <s v="PREF 160"/>
    <d v="2022-05-04T00:00:00"/>
    <d v="2022-05-12T00:00:00"/>
    <s v="CERT-2022-1707"/>
    <n v="18327"/>
    <n v="5200000"/>
    <n v="0"/>
    <m/>
    <m/>
    <n v="0"/>
    <m/>
    <n v="5200000"/>
  </r>
  <r>
    <s v="GRUPO 7 - CENTRO ORIENTE"/>
    <s v="INTERVENTORÍA"/>
    <s v="PAYC S.A.S."/>
    <s v="INTERVENTORIA COSTO FIJO"/>
    <s v="51309501010-COSTO FIJO INTERVENTORIA FFIE"/>
    <s v="CF12"/>
    <x v="31"/>
    <s v=" "/>
    <s v="FACTURA"/>
    <s v="PREF 160"/>
    <d v="2022-05-04T00:00:00"/>
    <d v="2022-05-19T00:00:00"/>
    <s v="CERT-2022-1707"/>
    <n v="18327"/>
    <n v="69269698"/>
    <n v="0"/>
    <m/>
    <m/>
    <n v="0"/>
    <m/>
    <n v="69269698"/>
  </r>
  <r>
    <s v="GRUPO 7 - CENTRO ORIENTE"/>
    <s v="INTERVENTORÍA"/>
    <s v="PAYC S.A.S."/>
    <s v="INTERVENTORIA COSTO FIJO"/>
    <s v="51309501010-COSTO FIJO INTERVENTORIA FFIE"/>
    <s v="CF12"/>
    <x v="31"/>
    <s v=" "/>
    <s v="FACTURA"/>
    <s v="PREF 167"/>
    <d v="2022-05-25T00:00:00"/>
    <s v="(en blanco)"/>
    <s v="CERT-2022-2043"/>
    <n v="18594"/>
    <n v="74469698"/>
    <n v="0"/>
    <m/>
    <m/>
    <n v="0"/>
    <m/>
    <n v="74469698"/>
  </r>
  <r>
    <s v="GRUPO 7 - CENTRO ORIENTE"/>
    <s v="INTERVENTORÍA"/>
    <s v="PAYC S.A.S."/>
    <s v="INTERVENTORIA 20% FASE COMPLEMENTARIA"/>
    <s v="18233501002-INTERVENTORIA COSTO VARIABLE"/>
    <s v="LL1179-2"/>
    <x v="8"/>
    <s v="IET INDUSTRIAL  SEDE PRIMARIA"/>
    <s v="FACTURA"/>
    <s v="PREF 096"/>
    <d v="2022-02-18T00:00:00"/>
    <d v="2022-02-24T00:00:00"/>
    <s v="CERT-2022-559"/>
    <n v="17374"/>
    <n v="17905244"/>
    <n v="0"/>
    <m/>
    <m/>
    <n v="0"/>
    <m/>
    <n v="17905244"/>
  </r>
  <r>
    <s v="GRUPO 7 - CENTRO ORIENTE"/>
    <s v="INTERVENTORÍA"/>
    <s v="PAYC S.A.S."/>
    <s v="SUPERVISIÓN TÉCNICA INDEPENDIENTE"/>
    <s v="718100021006 - SUPERVISIÓN TÉCNICA INDEPENDIENTE"/>
    <s v="LL402-2"/>
    <x v="1"/>
    <s v="INSTITUTO GABRIEL GARCIA MARQUEZ SEDE B INSTITUTO CARACOLI"/>
    <s v="FACTURA"/>
    <s v="PREFACTURA 001"/>
    <d v="2021-06-23T00:00:00"/>
    <d v="2021-06-29T00:00:00"/>
    <s v="CERT-2784-"/>
    <n v="14403"/>
    <n v="5907922"/>
    <n v="0"/>
    <m/>
    <m/>
    <n v="0"/>
    <m/>
    <n v="5907922"/>
  </r>
  <r>
    <s v="GRUPO 7 - CENTRO ORIENTE"/>
    <s v="INTERVENTORÍA"/>
    <s v="PAYC S.A.S."/>
    <s v="SUPERVISIÓN TÉCNICA INDEPENDIENTE"/>
    <s v="718100021006 - SUPERVISIÓN TÉCNICA INDEPENDIENTE"/>
    <s v="LL402-2"/>
    <x v="1"/>
    <s v="INSTITUTO GABRIEL GARCIA MARQUEZ SEDE B INSTITUTO CARACOLI"/>
    <s v="FACTURA"/>
    <s v="PREFACTURA 028"/>
    <d v="2021-06-24T00:00:00"/>
    <d v="2021-06-30T00:00:00"/>
    <s v="CERT-2782"/>
    <n v="14418"/>
    <n v="5907922"/>
    <n v="0"/>
    <m/>
    <m/>
    <n v="0"/>
    <m/>
    <n v="5907922"/>
  </r>
  <r>
    <s v="GRUPO 7 - CENTRO ORIENTE"/>
    <s v="INTERVENTORÍA"/>
    <s v="PAYC S.A.S."/>
    <s v="SUPERVISIÓN TÉCNICA INDEPENDIENTE"/>
    <s v="718100021006 - SUPERVISIÓN TÉCNICA INDEPENDIENTE"/>
    <s v="LL3217-2"/>
    <x v="2"/>
    <s v="COLEGIO TÉCNICO VICENTE AZUERO SEDE A"/>
    <s v="FACTURA"/>
    <s v="PREFACTURA 002"/>
    <d v="2021-09-02T00:00:00"/>
    <d v="2021-09-08T00:00:00"/>
    <s v="CERT-3597"/>
    <n v="15208"/>
    <n v="2148210"/>
    <n v="0"/>
    <m/>
    <m/>
    <n v="0"/>
    <m/>
    <n v="2148210"/>
  </r>
  <r>
    <s v="GRUPO 7 - CENTRO ORIENTE"/>
    <s v="INTERVENTORÍA"/>
    <s v="PAYC S.A.S."/>
    <s v="SUPERVISIÓN TÉCNICA INDEPENDIENTE"/>
    <s v="718100021006 - SUPERVISIÓN TÉCNICA INDEPENDIENTE"/>
    <s v="LL3217-2"/>
    <x v="2"/>
    <s v="COLEGIO TÉCNICO VICENTE AZUERO SEDE A"/>
    <s v="FACTURA"/>
    <s v="PREFACTURA 029"/>
    <d v="2021-09-02T00:00:00"/>
    <d v="2021-09-08T00:00:00"/>
    <s v="CERT-3598-"/>
    <n v="15209"/>
    <n v="2148210"/>
    <n v="0"/>
    <m/>
    <m/>
    <n v="0"/>
    <m/>
    <n v="2148210"/>
  </r>
  <r>
    <s v="GRUPO 7 - CENTRO ORIENTE"/>
    <s v="INTERVENTORÍA"/>
    <s v="PAYC S.A.S."/>
    <s v="SUPERVISIÓN TÉCNICA INDEPENDIENTE"/>
    <s v="718100021006 - SUPERVISIÓN TÉCNICA INDEPENDIENTE"/>
    <s v="LL446-2"/>
    <x v="3"/>
    <s v="IE NUESTRA SEÑORA DEL ROSARIO "/>
    <s v="FACTURA"/>
    <s v="PREFACTURA 032"/>
    <d v="2021-06-16T00:00:00"/>
    <d v="2021-06-22T00:00:00"/>
    <s v="CERT-2659-"/>
    <n v="14286"/>
    <n v="7300214"/>
    <n v="0"/>
    <m/>
    <m/>
    <n v="0"/>
    <m/>
    <n v="7300214"/>
  </r>
  <r>
    <s v="GRUPO 7 - CENTRO ORIENTE"/>
    <s v="INTERVENTORÍA"/>
    <s v="PAYC S.A.S."/>
    <s v="SUPERVISIÓN TÉCNICA INDEPENDIENTE"/>
    <s v="718100021006 - SUPERVISIÓN TÉCNICA INDEPENDIENTE"/>
    <s v="LL1179-2"/>
    <x v="8"/>
    <s v="IET INDUSTRIAL  SEDE PRIMARIA"/>
    <s v="FACTURA"/>
    <s v="PREF No. 019"/>
    <d v="2021-08-03T00:00:00"/>
    <d v="2021-08-06T00:00:00"/>
    <s v="CERT-3200-"/>
    <n v="14783"/>
    <n v="4137598"/>
    <n v="0"/>
    <m/>
    <m/>
    <n v="0"/>
    <m/>
    <n v="4137598"/>
  </r>
  <r>
    <s v="GRUPO 7 - CENTRO ORIENTE"/>
    <s v="INTERVENTORÍA"/>
    <s v="PAYC S.A.S."/>
    <s v="SUPERVISIÓN TÉCNICA INDEPENDIENTE"/>
    <s v="718100021006 - SUPERVISIÓN TÉCNICA INDEPENDIENTE"/>
    <s v="LL437-2"/>
    <x v="9"/>
    <s v="IE SANTO DOMINGO SAVIO SEDE A"/>
    <s v="FACTURA"/>
    <s v="No. 007"/>
    <d v="2021-08-18T00:00:00"/>
    <d v="2021-08-25T00:00:00"/>
    <s v="CERT-3360"/>
    <n v="14919"/>
    <n v="5275852"/>
    <n v="0"/>
    <m/>
    <m/>
    <n v="0"/>
    <m/>
    <n v="5275852"/>
  </r>
  <r>
    <s v="GRUPO 7 - CENTRO ORIENTE"/>
    <s v="INTERVENTORÍA"/>
    <s v="PAYC S.A.S."/>
    <s v="SUPERVISIÓN TÉCNICA INDEPENDIENTE"/>
    <s v="718100021006 - SUPERVISIÓN TÉCNICA INDEPENDIENTE"/>
    <s v="LL1181-2"/>
    <x v="10"/>
    <s v="IE DIVINO NIÑO SEDE PRINCIPAL"/>
    <s v="FACTURA"/>
    <s v="No. 016"/>
    <d v="2021-07-21T00:00:00"/>
    <d v="2021-07-27T00:00:00"/>
    <s v="CERT-3119-"/>
    <n v="14667"/>
    <n v="947671"/>
    <n v="0"/>
    <m/>
    <m/>
    <n v="0"/>
    <m/>
    <n v="947671"/>
  </r>
  <r>
    <s v="GRUPO 7 - CENTRO ORIENTE"/>
    <s v="INTERVENTORÍA"/>
    <s v="PAYC S.A.S."/>
    <s v="SUPERVISIÓN TÉCNICA INDEPENDIENTE"/>
    <s v="718100021006 - SUPERVISIÓN TÉCNICA INDEPENDIENTE"/>
    <s v="LL1181-2"/>
    <x v="10"/>
    <s v="IE DIVINO NIÑO SEDE PRINCIPAL"/>
    <s v="FACTURA"/>
    <s v="No. 038"/>
    <d v="2021-07-21T00:00:00"/>
    <d v="2021-07-27T00:00:00"/>
    <s v="CERT-3120-"/>
    <n v="14670"/>
    <n v="947671"/>
    <n v="0"/>
    <m/>
    <m/>
    <n v="0"/>
    <m/>
    <n v="947671"/>
  </r>
  <r>
    <s v="GRUPO 7 - CENTRO ORIENTE"/>
    <s v="INTERVENTORÍA"/>
    <s v="PAYC S.A.S."/>
    <s v="SUPERVISIÓN TÉCNICA INDEPENDIENTE"/>
    <s v="718100021006 - SUPERVISIÓN TÉCNICA INDEPENDIENTE"/>
    <s v="LL1181-2"/>
    <x v="10"/>
    <s v="IE DIVINO NIÑO SEDE PRINCIPAL"/>
    <s v="FACTURA"/>
    <s v="PREFACTURA 082"/>
    <d v="2021-11-02T00:00:00"/>
    <d v="2021-11-09T00:00:00"/>
    <s v="CERT-4381"/>
    <n v="15834"/>
    <n v="947671"/>
    <n v="0"/>
    <m/>
    <m/>
    <n v="0"/>
    <m/>
    <n v="947671"/>
  </r>
  <r>
    <s v="GRUPO 7 - CENTRO ORIENTE"/>
    <s v="INTERVENTORÍA"/>
    <s v="PAYC S.A.S."/>
    <s v="SUPERVISIÓN TÉCNICA INDEPENDIENTE"/>
    <s v="718100021006 - SUPERVISIÓN TÉCNICA INDEPENDIENTE"/>
    <s v="LL2903-2"/>
    <x v="13"/>
    <s v="IE COLEGIO MUNICIPAL CARLOS VICENTE REY SEDE PRINCIPAL"/>
    <s v="FACTURA"/>
    <s v="No. 037"/>
    <d v="2021-08-18T00:00:00"/>
    <d v="2021-08-25T00:00:00"/>
    <s v="CERT-3413-"/>
    <n v="14927"/>
    <n v="1281413"/>
    <n v="0"/>
    <m/>
    <m/>
    <n v="0"/>
    <m/>
    <n v="1281413"/>
  </r>
  <r>
    <s v="GRUPO 7 - CENTRO ORIENTE"/>
    <s v="INTERVENTORÍA"/>
    <s v="PAYC S.A.S."/>
    <s v="SUPERVISIÓN TÉCNICA INDEPENDIENTE"/>
    <s v="718100021006 - SUPERVISIÓN TÉCNICA INDEPENDIENTE"/>
    <s v="LL2903-2"/>
    <x v="13"/>
    <s v="IE COLEGIO MUNICIPAL CARLOS VICENTE REY SEDE PRINCIPAL"/>
    <s v="FACTURA"/>
    <s v="No. 14"/>
    <d v="2021-08-18T00:00:00"/>
    <d v="2021-08-25T00:00:00"/>
    <s v="CERT-3412-"/>
    <n v="14926"/>
    <n v="1281413"/>
    <n v="0"/>
    <m/>
    <m/>
    <n v="0"/>
    <m/>
    <n v="1281413"/>
  </r>
  <r>
    <s v="GRUPO 7 - CENTRO ORIENTE"/>
    <s v="INTERVENTORÍA"/>
    <s v="PAYC S.A.S."/>
    <s v="SUPERVISIÓN TÉCNICA INDEPENDIENTE"/>
    <s v="718100021006 - SUPERVISIÓN TÉCNICA INDEPENDIENTE"/>
    <s v="LL4-0920-2"/>
    <x v="14"/>
    <s v="IE EL CRUCERO SEDE PRINCIPAL"/>
    <s v="FACTURA"/>
    <s v="PREFACTURA 004"/>
    <d v="2021-08-19T00:00:00"/>
    <d v="2021-08-25T00:00:00"/>
    <s v="CERT-3458-"/>
    <n v="14959"/>
    <n v="1254800"/>
    <n v="0"/>
    <m/>
    <m/>
    <n v="0"/>
    <m/>
    <n v="1254800"/>
  </r>
  <r>
    <s v="GRUPO 7 - CENTRO ORIENTE"/>
    <s v="INTERVENTORÍA"/>
    <s v="PAYC S.A.S."/>
    <s v="SUPERVISIÓN TÉCNICA INDEPENDIENTE"/>
    <s v="718100021006 - SUPERVISIÓN TÉCNICA INDEPENDIENTE"/>
    <s v="LL4-0920-2"/>
    <x v="14"/>
    <s v="IE EL CRUCERO SEDE PRINCIPAL"/>
    <s v="FACTURA"/>
    <s v="PREFACTURA 030"/>
    <d v="2021-08-24T00:00:00"/>
    <d v="2021-08-27T00:00:00"/>
    <s v="CERT-3457-"/>
    <n v="15061"/>
    <n v="1254800"/>
    <n v="0"/>
    <m/>
    <m/>
    <n v="0"/>
    <m/>
    <n v="1254800"/>
  </r>
  <r>
    <s v="GRUPO 7 - CENTRO ORIENTE"/>
    <s v="INTERVENTORÍA"/>
    <s v="PAYC S.A.S."/>
    <s v="SUPERVISIÓN TÉCNICA INDEPENDIENTE"/>
    <s v="718100021006 - SUPERVISIÓN TÉCNICA INDEPENDIENTE"/>
    <s v="LL4-0920-2"/>
    <x v="14"/>
    <s v="IE EL CRUCERO SEDE PRINCIPAL"/>
    <s v="FACTURA"/>
    <s v="PREFACTURA 091"/>
    <d v="2021-12-02T00:00:00"/>
    <d v="2021-12-10T00:00:00"/>
    <s v="CERT-4967"/>
    <n v="16334"/>
    <n v="2509601"/>
    <n v="0"/>
    <m/>
    <m/>
    <n v="0"/>
    <m/>
    <n v="2509601"/>
  </r>
  <r>
    <s v="GRUPO 7 - CENTRO ORIENTE"/>
    <s v="INTERVENTORÍA"/>
    <s v="PAYC S.A.S."/>
    <s v="SUPERVISIÓN TÉCNICA INDEPENDIENTE"/>
    <s v="718100021006 - SUPERVISIÓN TÉCNICA INDEPENDIENTE"/>
    <s v="LL4-0720-2"/>
    <x v="15"/>
    <s v="IE LUIS CARLOS GALAN SARMIENTO DEL SUR SEDE B"/>
    <s v="FACTURA"/>
    <s v=" No. 40"/>
    <d v="2021-08-18T00:00:00"/>
    <d v="2021-08-25T00:00:00"/>
    <s v="CERT-3415-"/>
    <n v="14929"/>
    <n v="743670"/>
    <n v="0"/>
    <m/>
    <m/>
    <n v="0"/>
    <m/>
    <n v="743670"/>
  </r>
  <r>
    <s v="GRUPO 7 - CENTRO ORIENTE"/>
    <s v="INTERVENTORÍA"/>
    <s v="PAYC S.A.S."/>
    <s v="SUPERVISIÓN TÉCNICA INDEPENDIENTE"/>
    <s v="718100021006 - SUPERVISIÓN TÉCNICA INDEPENDIENTE"/>
    <s v="LL4-0720-2"/>
    <x v="15"/>
    <s v="IE LUIS CARLOS GALAN SARMIENTO DEL SUR SEDE B"/>
    <s v="FACTURA"/>
    <s v="No. 018"/>
    <d v="2021-08-18T00:00:00"/>
    <d v="2021-08-25T00:00:00"/>
    <s v="CERT-3414-"/>
    <n v="14928"/>
    <n v="3718382"/>
    <n v="0"/>
    <m/>
    <m/>
    <n v="0"/>
    <m/>
    <n v="3718382"/>
  </r>
  <r>
    <s v="GRUPO 7 - CENTRO ORIENTE"/>
    <s v="INTERVENTORÍA"/>
    <s v="PAYC S.A.S."/>
    <s v="SUPERVISIÓN TÉCNICA INDEPENDIENTE"/>
    <s v="718100021006 - SUPERVISIÓN TÉCNICA INDEPENDIENTE"/>
    <s v="LL4-0721-2"/>
    <x v="16"/>
    <s v="IE COLEGIO GABRIELA MISTRAL SEDE PRINCIPAL"/>
    <s v="FACTURA"/>
    <s v="PREFACTURA 017"/>
    <d v="2021-08-17T00:00:00"/>
    <d v="2021-08-25T00:00:00"/>
    <s v="CERT-3407-"/>
    <n v="14914"/>
    <n v="186099"/>
    <n v="0"/>
    <m/>
    <m/>
    <n v="0"/>
    <m/>
    <n v="186099"/>
  </r>
  <r>
    <s v="GRUPO 7 - CENTRO ORIENTE"/>
    <s v="INTERVENTORÍA"/>
    <s v="PAYC S.A.S."/>
    <s v="SUPERVISIÓN TÉCNICA INDEPENDIENTE"/>
    <s v="718100021006 - SUPERVISIÓN TÉCNICA INDEPENDIENTE"/>
    <s v="LL454-2"/>
    <x v="17"/>
    <s v="IE COLEGIO INTEGRADO "/>
    <s v="FACTURA"/>
    <s v="PREFACTURA 012"/>
    <d v="2021-06-16T00:00:00"/>
    <d v="2021-06-22T00:00:00"/>
    <s v="CERT-2663"/>
    <n v="14294"/>
    <n v="3290006"/>
    <n v="0"/>
    <m/>
    <m/>
    <n v="0"/>
    <m/>
    <n v="3290006"/>
  </r>
  <r>
    <s v="GRUPO 7 - CENTRO ORIENTE"/>
    <s v="INTERVENTORÍA"/>
    <s v="PAYC S.A.S."/>
    <s v="SUPERVISIÓN TÉCNICA INDEPENDIENTE"/>
    <s v="718100021006 - SUPERVISIÓN TÉCNICA INDEPENDIENTE"/>
    <s v="LL454-2"/>
    <x v="17"/>
    <s v="IE COLEGIO INTEGRADO "/>
    <s v="FACTURA"/>
    <s v="PREFACTURA 036"/>
    <d v="2021-06-16T00:00:00"/>
    <d v="2021-06-22T00:00:00"/>
    <s v="CERT-2666-"/>
    <n v="14287"/>
    <n v="3290006"/>
    <n v="0"/>
    <m/>
    <m/>
    <n v="0"/>
    <m/>
    <n v="3290006"/>
  </r>
  <r>
    <s v="GRUPO 7 - CENTRO ORIENTE"/>
    <s v="INTERVENTORÍA"/>
    <s v="PAYC S.A.S."/>
    <s v="SUPERVISIÓN TÉCNICA INDEPENDIENTE"/>
    <s v="718100021006 - SUPERVISIÓN TÉCNICA INDEPENDIENTE"/>
    <s v="LL1139-2"/>
    <x v="19"/>
    <s v="ANTONIO NARIÑO  SEDE ESCUELA JAIRO ANIBAL NIÑO"/>
    <s v="FACTURA"/>
    <s v="PREFACTURA 062"/>
    <d v="2021-10-04T00:00:00"/>
    <d v="2021-10-13T00:00:00"/>
    <s v="CERT-4181"/>
    <n v="15556"/>
    <n v="5867414"/>
    <n v="0"/>
    <m/>
    <m/>
    <n v="0"/>
    <m/>
    <n v="5867414"/>
  </r>
  <r>
    <s v="GRUPO 7 - CENTRO ORIENTE"/>
    <s v="INTERVENTORÍA"/>
    <s v="PAYC S.A.S."/>
    <s v="SUPERVISIÓN TÉCNICA INDEPENDIENTE"/>
    <s v="718100021006 - SUPERVISIÓN TÉCNICA INDEPENDIENTE"/>
    <s v="LL2904-2"/>
    <x v="20"/>
    <s v="ESCUELA NORMAL SUPERIOR "/>
    <s v="FACTURA"/>
    <s v="PREFACTURA 074"/>
    <d v="2021-12-10T00:00:00"/>
    <d v="2021-12-22T00:00:00"/>
    <s v="CERT-5181"/>
    <n v="16435"/>
    <n v="6814264"/>
    <n v="0"/>
    <m/>
    <m/>
    <n v="0"/>
    <m/>
    <n v="6814264"/>
  </r>
  <r>
    <s v="GRUPO 7 - CENTRO ORIENTE"/>
    <s v="INTERVENTORÍA"/>
    <s v="PAYC S.A.S."/>
    <s v="SUPERVISIÓN TÉCNICA INDEPENDIENTE"/>
    <s v="718100021006 - SUPERVISIÓN TÉCNICA INDEPENDIENTE"/>
    <s v="LL1142-2"/>
    <x v="22"/>
    <s v="IE NUESTRA SEÑORA DE LA ANTIGUA "/>
    <s v="FACTURA"/>
    <s v="No. 079"/>
    <d v="2021-10-15T00:00:00"/>
    <d v="2021-10-26T00:00:00"/>
    <s v="CERT-4416"/>
    <n v="15661"/>
    <n v="5912479"/>
    <n v="0"/>
    <m/>
    <m/>
    <n v="0"/>
    <n v="0"/>
    <n v="5912479"/>
  </r>
  <r>
    <s v="GRUPO 7 - CENTRO ORIENTE"/>
    <s v="INTERVENTORÍA"/>
    <s v="PAYC S.A.S."/>
    <s v="SUPERVISIÓN TÉCNICA INDEPENDIENTE"/>
    <s v="718100021006 - SUPERVISIÓN TÉCNICA INDEPENDIENTE"/>
    <s v="LL2275-2"/>
    <x v="23"/>
    <s v="IE INDALECIO VASQUEZ SEDE GENERAL SANTANDER"/>
    <s v="FACTURA"/>
    <s v="PREFACTURA 006"/>
    <d v="2021-08-03T00:00:00"/>
    <d v="2021-08-06T00:00:00"/>
    <s v="CERT-3202-"/>
    <n v="14785"/>
    <n v="1182875"/>
    <n v="0"/>
    <m/>
    <m/>
    <n v="0"/>
    <m/>
    <n v="1182875"/>
  </r>
  <r>
    <s v="GRUPO 7 - CENTRO ORIENTE"/>
    <s v="INTERVENTORÍA"/>
    <s v="PAYC S.A.S."/>
    <s v="SUPERVISIÓN TÉCNICA INDEPENDIENTE"/>
    <s v="718100021006 - SUPERVISIÓN TÉCNICA INDEPENDIENTE"/>
    <s v="LL2275-2"/>
    <x v="23"/>
    <s v="IE INDALECIO VASQUEZ SEDE GENERAL SANTANDER"/>
    <s v="FACTURA"/>
    <s v="PREFACTURA 031"/>
    <d v="2021-08-03T00:00:00"/>
    <d v="2021-08-06T00:00:00"/>
    <s v="CERT-3203-"/>
    <n v="14786"/>
    <n v="1182875"/>
    <n v="0"/>
    <m/>
    <m/>
    <n v="0"/>
    <m/>
    <n v="1182875"/>
  </r>
  <r>
    <s v="GRUPO 7 - CENTRO ORIENTE"/>
    <s v="INTERVENTORÍA"/>
    <s v="PAYC S.A.S."/>
    <s v="SUPERVISIÓN TÉCNICA INDEPENDIENTE"/>
    <s v="718100021006 - SUPERVISIÓN TÉCNICA INDEPENDIENTE"/>
    <s v="LL2275-2"/>
    <x v="23"/>
    <s v="IE INDALECIO VASQUEZ SEDE GENERAL SANTANDER"/>
    <s v="FACTURA"/>
    <s v="PREFACTURA 056"/>
    <d v="2021-08-19T00:00:00"/>
    <d v="2021-08-25T00:00:00"/>
    <s v="CERT-3504-"/>
    <n v="14969"/>
    <n v="2838904"/>
    <n v="0"/>
    <m/>
    <m/>
    <n v="0"/>
    <m/>
    <n v="2838904"/>
  </r>
  <r>
    <s v="GRUPO 7 - CENTRO ORIENTE"/>
    <s v="INTERVENTORÍA"/>
    <s v="PAYC S.A.S."/>
    <s v="SUPERVISIÓN TÉCNICA INDEPENDIENTE"/>
    <s v="718100021006 - SUPERVISIÓN TÉCNICA INDEPENDIENTE"/>
    <s v="LL4-0427-2"/>
    <x v="24"/>
    <s v="INSTITUTO TECNICO SANTO TOMAS DE AQUINO "/>
    <s v="FACTURA"/>
    <s v="No. 009"/>
    <d v="2021-07-19T00:00:00"/>
    <d v="2021-07-27T00:00:00"/>
    <s v="CERT-3072-"/>
    <n v="14650"/>
    <n v="3931823"/>
    <n v="0"/>
    <m/>
    <m/>
    <n v="0"/>
    <m/>
    <n v="3931823"/>
  </r>
  <r>
    <s v="GRUPO 7 - CENTRO ORIENTE"/>
    <s v="INTERVENTORÍA"/>
    <s v="PAYC S.A.S."/>
    <s v="SUPERVISIÓN TÉCNICA INDEPENDIENTE"/>
    <s v="718100021006 - SUPERVISIÓN TÉCNICA INDEPENDIENTE"/>
    <s v="LL4-0427-2"/>
    <x v="24"/>
    <s v="INSTITUTO TECNICO SANTO TOMAS DE AQUINO "/>
    <s v="FACTURA"/>
    <s v="No. 33"/>
    <d v="2021-07-19T00:00:00"/>
    <d v="2021-07-27T00:00:00"/>
    <s v="CERT-3071-"/>
    <n v="14649"/>
    <n v="3931823"/>
    <n v="0"/>
    <m/>
    <m/>
    <n v="0"/>
    <m/>
    <n v="3931823"/>
  </r>
  <r>
    <s v="GRUPO 7 - CENTRO ORIENTE"/>
    <s v="INTERVENTORÍA"/>
    <s v="PAYC S.A.S."/>
    <s v="SUPERVISIÓN TÉCNICA INDEPENDIENTE"/>
    <s v="718100021006 - SUPERVISIÓN TÉCNICA INDEPENDIENTE"/>
    <s v="LL4-0427-2"/>
    <x v="24"/>
    <s v="INSTITUTO TECNICO SANTO TOMAS DE AQUINO "/>
    <s v="FACTURA"/>
    <s v="PREF 070"/>
    <d v="2021-11-05T00:00:00"/>
    <d v="2021-11-11T00:00:00"/>
    <s v="CERT-4505"/>
    <n v="15978"/>
    <n v="5032735"/>
    <n v="0"/>
    <m/>
    <m/>
    <n v="0"/>
    <m/>
    <n v="5032735"/>
  </r>
  <r>
    <s v="GRUPO 7 - CENTRO ORIENTE"/>
    <s v="INTERVENTORÍA"/>
    <s v="PAYC S.A.S."/>
    <s v="SUPERVISIÓN TÉCNICA INDEPENDIENTE"/>
    <s v="718100021006 - SUPERVISIÓN TÉCNICA INDEPENDIENTE"/>
    <s v="LL4-0427-2"/>
    <x v="24"/>
    <s v="INSTITUTO TECNICO SANTO TOMAS DE AQUINO "/>
    <s v="FACTURA"/>
    <s v="PREFACTURA 057"/>
    <d v="2021-08-24T00:00:00"/>
    <d v="2021-08-30T00:00:00"/>
    <s v="CERT-3516"/>
    <n v="15094"/>
    <n v="11795469"/>
    <n v="0"/>
    <m/>
    <m/>
    <n v="0"/>
    <m/>
    <n v="11795469"/>
  </r>
  <r>
    <s v="GRUPO 7 - CENTRO ORIENTE"/>
    <s v="INTERVENTORÍA"/>
    <s v="PAYC S.A.S."/>
    <s v="SUPERVISIÓN TÉCNICA INDEPENDIENTE"/>
    <s v="718100021006 - SUPERVISIÓN TÉCNICA INDEPENDIENTE"/>
    <s v="LL1115-2"/>
    <x v="25"/>
    <s v="IET INTEGRADO MARISCAL SUCRE  SEDE PRINCIPAL"/>
    <s v="FACTURA"/>
    <s v="PREF N. 050"/>
    <d v="2021-08-03T00:00:00"/>
    <d v="2021-08-06T00:00:00"/>
    <s v="CERT-3197-"/>
    <n v="14782"/>
    <n v="1071192"/>
    <n v="0"/>
    <m/>
    <m/>
    <n v="0"/>
    <m/>
    <n v="1071192"/>
  </r>
  <r>
    <s v="GRUPO 7 - CENTRO ORIENTE"/>
    <s v="INTERVENTORÍA"/>
    <s v="PAYC S.A.S."/>
    <s v="SUPERVISIÓN TÉCNICA INDEPENDIENTE"/>
    <s v="718100021006 - SUPERVISIÓN TÉCNICA INDEPENDIENTE"/>
    <s v="LL1115-2"/>
    <x v="25"/>
    <s v="IET INTEGRADO MARISCAL SUCRE  SEDE PRINCIPAL"/>
    <s v="FACTURA"/>
    <s v="PRE-FACTURA No 023"/>
    <d v="2021-05-06T00:00:00"/>
    <d v="2021-05-11T00:00:00"/>
    <s v="CERT-1883"/>
    <n v="13761"/>
    <n v="1071192"/>
    <n v="0"/>
    <m/>
    <m/>
    <n v="0"/>
    <m/>
    <n v="1071192"/>
  </r>
  <r>
    <s v="GRUPO 7 - CENTRO ORIENTE"/>
    <s v="INTERVENTORÍA"/>
    <s v="PAYC S.A.S."/>
    <s v="SUPERVISIÓN TÉCNICA INDEPENDIENTE"/>
    <s v="718100021006 - SUPERVISIÓN TÉCNICA INDEPENDIENTE"/>
    <s v="LL2950-2"/>
    <x v="26"/>
    <s v="IE CAMACHO CARREÑO  SEDE A"/>
    <s v="FACTURA"/>
    <s v="PREFACTURA 010"/>
    <d v="2021-06-22T00:00:00"/>
    <d v="2021-06-29T00:00:00"/>
    <s v="CERT-2748"/>
    <n v="14386"/>
    <n v="5373726"/>
    <n v="0"/>
    <m/>
    <m/>
    <n v="0"/>
    <m/>
    <n v="5373726"/>
  </r>
  <r>
    <s v="GRUPO 7 - CENTRO ORIENTE"/>
    <s v="INTERVENTORÍA"/>
    <s v="PAYC S.A.S."/>
    <s v="SUPERVISIÓN TÉCNICA INDEPENDIENTE"/>
    <s v="718100021006 - SUPERVISIÓN TÉCNICA INDEPENDIENTE"/>
    <s v="LL2950-2"/>
    <x v="26"/>
    <s v="IE CAMACHO CARREÑO  SEDE A"/>
    <s v="FACTURA"/>
    <s v="PREFACTURA 034"/>
    <d v="2021-06-23T00:00:00"/>
    <d v="2021-06-29T00:00:00"/>
    <s v="CERT-2764"/>
    <n v="14393"/>
    <n v="5373726"/>
    <n v="0"/>
    <m/>
    <m/>
    <n v="0"/>
    <m/>
    <n v="5373726"/>
  </r>
  <r>
    <s v="GRUPO 7 - CENTRO ORIENTE"/>
    <s v="INTERVENTORÍA"/>
    <s v="PAYC S.A.S."/>
    <s v="SUPERVISIÓN TÉCNICA INDEPENDIENTE"/>
    <s v="718100021006 - SUPERVISIÓN TÉCNICA INDEPENDIENTE"/>
    <s v="LL4-0919-2"/>
    <x v="28"/>
    <s v="IE TECNICO INDUSTRIAL GUSTAVO JIMENEZ SEDE PRINCIPAL"/>
    <s v="FACTURA"/>
    <s v="PREFACTURA 078"/>
    <d v="2021-11-02T00:00:00"/>
    <d v="2021-11-05T00:00:00"/>
    <s v="CERT-4360"/>
    <n v="15833"/>
    <n v="26496690"/>
    <n v="0"/>
    <m/>
    <m/>
    <n v="0"/>
    <m/>
    <n v="26496690"/>
  </r>
  <r>
    <s v="GRUPO 7 - CENTRO ORIENTE"/>
    <s v="INTERVENTORÍA"/>
    <s v="PAYC S.A.S."/>
    <s v="SUPERVISIÓN TÉCNICA INDEPENDIENTE"/>
    <s v="718100021006 - SUPERVISIÓN TÉCNICA INDEPENDIENTE"/>
    <s v="LL4-0426-2"/>
    <x v="0"/>
    <s v="IE TECNICO INDUSTRIAL RAFAEL REYES "/>
    <s v="FACTURA"/>
    <s v="N. 069"/>
    <d v="2021-09-24T00:00:00"/>
    <d v="2021-10-01T00:00:00"/>
    <s v="CERT-3941"/>
    <n v="15466"/>
    <n v="4027085"/>
    <n v="0"/>
    <m/>
    <m/>
    <n v="0"/>
    <m/>
    <n v="4027085"/>
  </r>
  <r>
    <s v="GRUPO 7 - CENTRO ORIENTE"/>
    <s v="INTERVENTORÍA"/>
    <s v="PAYC S.A.S."/>
    <s v="SUPERVISIÓN TÉCNICA INDEPENDIENTE"/>
    <s v="718100021006 - SUPERVISIÓN TÉCNICA INDEPENDIENTE"/>
    <s v="LL4-0426-2"/>
    <x v="0"/>
    <s v="IE TECNICO INDUSTRIAL RAFAEL REYES "/>
    <s v="FACTURA"/>
    <s v="PREFACTURA 059"/>
    <d v="2021-09-01T00:00:00"/>
    <d v="2021-09-08T00:00:00"/>
    <s v="CERT-3654-"/>
    <n v="15189"/>
    <n v="8054170"/>
    <n v="0"/>
    <m/>
    <m/>
    <n v="0"/>
    <m/>
    <n v="8054170"/>
  </r>
  <r>
    <s v="GRUPO 7 - CENTRO ORIENTE"/>
    <s v="INTERVENTORÍA"/>
    <s v="PAYC S.A.S."/>
    <s v="SUPERVISIÓN TÉCNICA INDEPENDIENTE"/>
    <s v="718100021006 - SUPERVISIÓN TÉCNICA INDEPENDIENTE"/>
    <s v="LL4-0426-2"/>
    <x v="0"/>
    <s v="IE TECNICO INDUSTRIAL RAFAEL REYES "/>
    <s v="FACTURA"/>
    <s v="PREFACTURA 080"/>
    <d v="2021-10-21T00:00:00"/>
    <d v="2021-10-27T00:00:00"/>
    <s v="CERT-4426"/>
    <n v="15725"/>
    <n v="4027085"/>
    <n v="0"/>
    <m/>
    <m/>
    <n v="0"/>
    <m/>
    <n v="4027085"/>
  </r>
  <r>
    <s v="GRUPO 7 - CENTRO ORIENTE"/>
    <s v="INTERVENTORÍA"/>
    <s v="PAYC S.A.S."/>
    <s v="SUPERVISIÓN TÉCNICA INDEPENDIENTE"/>
    <s v="718100021006 - SUPERVISIÓN TÉCNICA INDEPENDIENTE"/>
    <s v="LL4-0426-2"/>
    <x v="0"/>
    <s v="IE TECNICO INDUSTRIAL RAFAEL REYES "/>
    <s v="FACTURA"/>
    <s v="PREFACTURA 092"/>
    <d v="2021-12-01T00:00:00"/>
    <d v="2021-12-10T00:00:00"/>
    <s v="CERT-4952"/>
    <n v="16327"/>
    <n v="4027085"/>
    <n v="0"/>
    <m/>
    <m/>
    <n v="0"/>
    <m/>
    <n v="4027085"/>
  </r>
  <r>
    <s v="GRUPO 7 - CENTRO ORIENTE"/>
    <s v="INTERVENTORÍA"/>
    <s v="PAYC S.A.S."/>
    <s v="SUPERVISIÓN TÉCNICA INDEPENDIENTE"/>
    <s v="718100021006 - SUPERVISIÓN TÉCNICA INDEPENDIENTE"/>
    <s v="LL4-0426-2"/>
    <x v="0"/>
    <s v="IE TECNICO INDUSTRIAL RAFAEL REYES "/>
    <s v="FACTURA"/>
    <s v="PREFACTURA 119"/>
    <d v="2021-12-16T00:00:00"/>
    <d v="2021-12-28T00:00:00"/>
    <s v="CERT-5476"/>
    <n v="16580"/>
    <n v="4027086"/>
    <n v="0"/>
    <m/>
    <m/>
    <n v="0"/>
    <m/>
    <n v="4027086"/>
  </r>
  <r>
    <s v="GRUPO 7 - CENTRO ORIENTE"/>
    <s v="INTERVENTORÍA"/>
    <s v="PAYC S.A.S."/>
    <s v="SUPERVISIÓN TÉCNICA INDEPENDIENTE"/>
    <s v="18233501017-SUPERVISIÓN TÉCNICA INDEPENDIENTE"/>
    <s v="LL426-2"/>
    <x v="4"/>
    <s v="IE INTEGRADO DEL CARARE "/>
    <s v="FACTURA"/>
    <s v="No 110"/>
    <d v="2022-03-02T00:00:00"/>
    <d v="2022-03-14T00:00:00"/>
    <s v="CERT-2022-610"/>
    <n v="17494"/>
    <n v="2025263"/>
    <n v="0"/>
    <m/>
    <m/>
    <n v="0"/>
    <m/>
    <n v="2025263"/>
  </r>
  <r>
    <s v="GRUPO 7 - CENTRO ORIENTE"/>
    <s v="INTERVENTORÍA"/>
    <s v="PAYC S.A.S."/>
    <s v="SUPERVISIÓN TÉCNICA INDEPENDIENTE"/>
    <s v="18233501017-SUPERVISIÓN TÉCNICA INDEPENDIENTE"/>
    <s v="LL424-2"/>
    <x v="6"/>
    <s v="IE NACIONAL JOSE ANTONIO GALAN "/>
    <s v="FACTURA"/>
    <s v="PREF 109"/>
    <d v="2022-02-16T00:00:00"/>
    <d v="2022-02-24T00:00:00"/>
    <s v="CERT-2022-666"/>
    <n v="17333"/>
    <n v="1344088"/>
    <n v="0"/>
    <m/>
    <m/>
    <n v="0"/>
    <m/>
    <n v="1344088"/>
  </r>
  <r>
    <s v="GRUPO 7 - CENTRO ORIENTE"/>
    <s v="INTERVENTORÍA"/>
    <s v="PAYC S.A.S."/>
    <s v="SUPERVISIÓN TÉCNICA INDEPENDIENTE"/>
    <s v="18233501017-SUPERVISIÓN TÉCNICA INDEPENDIENTE"/>
    <s v="LL4-0920-2"/>
    <x v="14"/>
    <s v="IE EL CRUCERO SEDE PRINCIPAL"/>
    <s v="FACTURA"/>
    <s v="No 122"/>
    <d v="2022-03-01T00:00:00"/>
    <d v="2022-03-14T00:00:00"/>
    <s v="CERT-2022-642"/>
    <n v="17489"/>
    <n v="1882206"/>
    <n v="0"/>
    <m/>
    <m/>
    <n v="0"/>
    <m/>
    <n v="1882206"/>
  </r>
  <r>
    <s v="GRUPO 7 - CENTRO ORIENTE"/>
    <s v="INTERVENTORÍA"/>
    <s v="PAYC S.A.S."/>
    <s v="SUPERVISIÓN TÉCNICA INDEPENDIENTE"/>
    <s v="18233501017-SUPERVISIÓN TÉCNICA INDEPENDIENTE"/>
    <s v="LL4-0720-2"/>
    <x v="15"/>
    <s v="IE LUIS CARLOS GALAN SARMIENTO DEL SUR SEDE B"/>
    <s v="FACTURA"/>
    <s v="No 116"/>
    <d v="2022-03-01T00:00:00"/>
    <d v="2022-03-14T00:00:00"/>
    <s v="CERT-2022-523"/>
    <n v="17484"/>
    <n v="4015854"/>
    <n v="0"/>
    <m/>
    <m/>
    <n v="0"/>
    <m/>
    <n v="4015854"/>
  </r>
  <r>
    <s v="GRUPO 7 - CENTRO ORIENTE"/>
    <s v="INTERVENTORÍA"/>
    <s v="PAYC S.A.S."/>
    <s v="SUPERVISIÓN TÉCNICA INDEPENDIENTE"/>
    <s v="18233501017-SUPERVISIÓN TÉCNICA INDEPENDIENTE"/>
    <s v="LL1180-2"/>
    <x v="18"/>
    <s v="IE SAN NICOLAS  SEDE SIDERURGICA"/>
    <s v="FACTURA"/>
    <s v="No 144"/>
    <d v="2022-02-17T00:00:00"/>
    <d v="2022-02-24T00:00:00"/>
    <s v="CERT-2022-595"/>
    <n v="17358"/>
    <n v="2314438"/>
    <n v="0"/>
    <m/>
    <m/>
    <n v="0"/>
    <m/>
    <n v="2314438"/>
  </r>
  <r>
    <s v="GRUPO 7 - CENTRO ORIENTE"/>
    <s v="INTERVENTORÍA"/>
    <s v="PAYC S.A.S."/>
    <s v="SUPERVISIÓN TÉCNICA INDEPENDIENTE"/>
    <s v="18233501017-SUPERVISIÓN TÉCNICA INDEPENDIENTE"/>
    <s v="LL4-0427-2"/>
    <x v="24"/>
    <s v="INSTITUTO TECNICO SANTO TOMAS DE AQUINO "/>
    <s v="FACTURA"/>
    <s v="127"/>
    <d v="2022-01-20T00:00:00"/>
    <d v="2022-01-31T00:00:00"/>
    <s v="CERT-2022-212"/>
    <n v="16992"/>
    <n v="927361"/>
    <n v="0"/>
    <m/>
    <m/>
    <n v="0"/>
    <m/>
    <n v="927361"/>
  </r>
  <r>
    <s v="GRUPO 7 - CENTRO ORIENTE"/>
    <s v="INTERVENTORÍA"/>
    <s v="PAYC S.A.S "/>
    <s v="INTERVENTORIA 80% F2"/>
    <s v="18233501002-INTERVENTORIA COSTO VARIABLE"/>
    <s v="LL1144-2"/>
    <x v="7"/>
    <s v="ARMANDO SOLANO  SEDE CENTRAL"/>
    <s v="FACTURA"/>
    <s v="No 161"/>
    <d v="2022-05-12T00:00:00"/>
    <d v="2022-05-24T00:00:00"/>
    <s v="CERT-2022-1842"/>
    <n v="18401"/>
    <n v="58944498"/>
    <n v="0"/>
    <m/>
    <m/>
    <n v="0"/>
    <m/>
    <n v="58944498"/>
  </r>
  <r>
    <s v="GRUPO 7 - CENTRO ORIENTE"/>
    <s v="INTERVENTORÍA"/>
    <s v="PAYC S.A.S "/>
    <s v="INTERVENTORIA 80% F2"/>
    <s v="18233501002-INTERVENTORIA COSTO VARIABLE"/>
    <s v="LL1144-2"/>
    <x v="7"/>
    <s v="ARMANDO SOLANO  SEDE CENTRAL"/>
    <s v="FACTURA"/>
    <s v="PREF 158"/>
    <d v="2022-05-05T00:00:00"/>
    <d v="2022-05-10T00:00:00"/>
    <s v="CERT-2022-1788"/>
    <n v="18340"/>
    <n v="10094405"/>
    <n v="0"/>
    <m/>
    <m/>
    <n v="0"/>
    <m/>
    <n v="10094405"/>
  </r>
  <r>
    <s v="GRUPO 7 - CENTRO ORIENTE"/>
    <s v="INTERVENTORÍA"/>
    <s v="PAYC S.A.S "/>
    <s v="INTERVENTORIA 80% F2"/>
    <s v="18233501002-INTERVENTORIA COSTO VARIABLE"/>
    <s v="LL1124-2"/>
    <x v="29"/>
    <s v="IE JOSE CAYETANO VASQUEZ SEDE CEBADAL"/>
    <s v="FACTURA"/>
    <s v="No 151"/>
    <d v="2022-04-18T00:00:00"/>
    <d v="2022-04-27T00:00:00"/>
    <s v="CERT-2022-1525"/>
    <n v="18100"/>
    <n v="6795307"/>
    <n v="0"/>
    <m/>
    <m/>
    <n v="0"/>
    <m/>
    <n v="6795307"/>
  </r>
  <r>
    <s v="GRUPO 7 - CENTRO ORIENTE"/>
    <s v="INTERVENTORÍA"/>
    <s v="PAYC S.A.S "/>
    <s v="INTERVENTORIA 80% F2"/>
    <s v="18233501002-INTERVENTORIA COSTO VARIABLE"/>
    <s v="LL1124-2"/>
    <x v="29"/>
    <s v="IE JOSE CAYETANO VASQUEZ SEDE CEBADAL"/>
    <s v="FACTURA"/>
    <s v="PREF N. 162"/>
    <d v="2022-05-17T00:00:00"/>
    <d v="2022-05-25T00:00:00"/>
    <s v="CERT-2022-1994"/>
    <n v="18449"/>
    <n v="6304371"/>
    <n v="0"/>
    <m/>
    <m/>
    <n v="0"/>
    <m/>
    <n v="6304371"/>
  </r>
  <r>
    <s v="GRUPO 7 - CENTRO ORIENTE"/>
    <s v="INTERVENTORÍA"/>
    <s v="PAYC S.A.S "/>
    <s v="INTERVENTORIA 80% F2"/>
    <s v="18233501002-INTERVENTORIA COSTO VARIABLE"/>
    <s v="LL1181-2"/>
    <x v="10"/>
    <s v="IE DIVINO NIÑO SEDE PRINCIPAL"/>
    <s v="FACTURA"/>
    <s v="No 145"/>
    <d v="2022-04-18T00:00:00"/>
    <d v="2022-04-28T00:00:00"/>
    <s v="CERT-2022-1495"/>
    <n v="18083"/>
    <n v="2188404"/>
    <n v="0"/>
    <m/>
    <m/>
    <n v="0"/>
    <m/>
    <n v="2188404"/>
  </r>
  <r>
    <s v="GRUPO 7 - CENTRO ORIENTE"/>
    <s v="INTERVENTORÍA"/>
    <s v="PAYC S.A.S "/>
    <s v="INTERVENTORIA 80% F2"/>
    <s v="18233501002-INTERVENTORIA COSTO VARIABLE"/>
    <s v="LL1181-2"/>
    <x v="10"/>
    <s v="IE DIVINO NIÑO SEDE PRINCIPAL"/>
    <s v="FACTURA"/>
    <s v="No 157"/>
    <d v="2022-04-18T00:00:00"/>
    <d v="2022-04-28T00:00:00"/>
    <s v="CERT-2022-1500"/>
    <n v="18084"/>
    <n v="40155320"/>
    <n v="0"/>
    <m/>
    <m/>
    <n v="0"/>
    <m/>
    <n v="40155320"/>
  </r>
  <r>
    <s v="GRUPO 7 - CENTRO ORIENTE"/>
    <s v="INTERVENTORÍA"/>
    <s v="PAYC S.A.S "/>
    <s v="INTERVENTORIA 80% F2"/>
    <s v="18233501002-INTERVENTORIA COSTO VARIABLE"/>
    <s v="LL1139-2"/>
    <x v="19"/>
    <s v="ANTONIO NARIÑO  SEDE ESCUELA JAIRO ANIBAL NIÑO"/>
    <s v="FACTURA"/>
    <s v="PREF. N.148"/>
    <d v="2022-03-22T00:00:00"/>
    <d v="2022-03-31T00:00:00"/>
    <s v="CERT-2022-1255"/>
    <n v="17779"/>
    <n v="11319278"/>
    <n v="0"/>
    <m/>
    <m/>
    <n v="0"/>
    <m/>
    <n v="11319278"/>
  </r>
  <r>
    <s v="GRUPO 7 - CENTRO ORIENTE"/>
    <s v="INTERVENTORÍA"/>
    <s v="PAYC S.A.S "/>
    <s v="INTERVENTORIA 80% F2"/>
    <s v="18233501002-INTERVENTORIA COSTO VARIABLE"/>
    <s v="LL417-2"/>
    <x v="21"/>
    <s v="IE COLEGIO NUESTRA SEÑORA DE LA BUENA ESPERANZA "/>
    <s v="FACTURA"/>
    <s v="No 075"/>
    <d v="2022-05-17T00:00:00"/>
    <d v="2022-05-24T00:00:00"/>
    <s v="CERT-2022-1888"/>
    <n v="18427"/>
    <n v="31691870"/>
    <n v="0"/>
    <m/>
    <m/>
    <n v="0"/>
    <m/>
    <n v="31691870"/>
  </r>
  <r>
    <s v="GRUPO 7 - CENTRO ORIENTE"/>
    <s v="INTERVENTORÍA"/>
    <s v="PAYC S.A.S "/>
    <s v="INTERVENTORIA 80% F2"/>
    <s v="18233501002-INTERVENTORIA COSTO VARIABLE"/>
    <s v="LL4-0427-2"/>
    <x v="24"/>
    <s v="INSTITUTO TECNICO SANTO TOMAS DE AQUINO "/>
    <s v="FACTURA"/>
    <s v="No 150"/>
    <d v="2022-04-18T00:00:00"/>
    <d v="2022-04-28T00:00:00"/>
    <s v="CERT-2022-1485"/>
    <n v="18098"/>
    <n v="8246917"/>
    <n v="0"/>
    <m/>
    <m/>
    <n v="0"/>
    <m/>
    <n v="8246917"/>
  </r>
  <r>
    <s v="GRUPO 7 - CENTRO ORIENTE"/>
    <s v="INTERVENTORÍA"/>
    <s v="PAYC S.A.S "/>
    <s v="INTERVENTORIA 80% F2"/>
    <s v="18233501002-INTERVENTORIA COSTO VARIABLE"/>
    <s v="LL4-0427-2"/>
    <x v="24"/>
    <s v="INSTITUTO TECNICO SANTO TOMAS DE AQUINO "/>
    <s v="FACTURA"/>
    <s v="PREF N. 166"/>
    <d v="2022-05-18T00:00:00"/>
    <d v="2022-05-25T00:00:00"/>
    <s v="CERT-2022-2034"/>
    <n v="18461"/>
    <n v="3647742"/>
    <n v="0"/>
    <m/>
    <m/>
    <n v="0"/>
    <m/>
    <n v="3647742"/>
  </r>
  <r>
    <s v="GRUPO 7 - CENTRO ORIENTE"/>
    <s v="INTERVENTORÍA"/>
    <s v="PAYC S.A.S "/>
    <s v="INTERVENTORIA 80% F2"/>
    <s v="18233501002-INTERVENTORIA COSTO VARIABLE"/>
    <s v="LL1115-2"/>
    <x v="25"/>
    <s v="IET INDUSTRIAL MARISCAL SUCRE  SEDE PRINCIPAL"/>
    <s v="FACTURA"/>
    <s v="No 152"/>
    <d v="2022-04-01T00:00:00"/>
    <d v="2022-04-19T00:00:00"/>
    <s v="CERT-2022-1263"/>
    <n v="17925"/>
    <n v="7555405"/>
    <n v="0"/>
    <m/>
    <m/>
    <n v="0"/>
    <m/>
    <n v="7555405"/>
  </r>
  <r>
    <s v="GRUPO 7 - CENTRO ORIENTE"/>
    <s v="INTERVENTORÍA"/>
    <s v="PAYC S.A.S "/>
    <s v="INTERVENTORIA 80% F2"/>
    <s v="18233501002-INTERVENTORIA COSTO VARIABLE"/>
    <s v="LL1115-2"/>
    <x v="25"/>
    <s v="IET INDUSTRIAL MARISCAL SUCRE  SEDE PRINCIPAL"/>
    <s v="FACTURA"/>
    <s v="PREF 163"/>
    <d v="2022-05-18T00:00:00"/>
    <d v="2022-05-27T00:00:00"/>
    <s v="CERT-2022-1908"/>
    <n v="18464"/>
    <n v="21014569"/>
    <n v="0"/>
    <m/>
    <m/>
    <n v="0"/>
    <m/>
    <n v="21014569"/>
  </r>
  <r>
    <s v="GRUPO 7 - CENTRO ORIENTE"/>
    <s v="INTERVENTORÍA"/>
    <s v="PAYC S.A.S "/>
    <s v="INTERVENTORIA 80% F2"/>
    <s v="18233501002-INTERVENTORIA COSTO VARIABLE"/>
    <s v="LL4-0426-2"/>
    <x v="0"/>
    <s v="IE TECNICO INDUSTRIAL RAFAEL REYES "/>
    <s v="FACTURA"/>
    <s v="No 153"/>
    <d v="2022-04-04T00:00:00"/>
    <d v="2022-04-12T00:00:00"/>
    <s v="CERT-2022-1364"/>
    <n v="17959"/>
    <n v="8549070"/>
    <n v="0"/>
    <m/>
    <m/>
    <n v="0"/>
    <m/>
    <n v="8549070"/>
  </r>
  <r>
    <s v="GRUPO 7 - CENTRO ORIENTE"/>
    <s v="INTERVENTORÍA"/>
    <s v="PAYC S.A.S "/>
    <s v="INTERVENTORIA 80% F2"/>
    <s v="18233501002-INTERVENTORIA COSTO VARIABLE"/>
    <s v="LL4-0426-2"/>
    <x v="0"/>
    <s v="IE TECNICO INDUSTRIAL RAFAEL REYES "/>
    <s v="FACTURA"/>
    <s v="PREF 165"/>
    <d v="2022-05-23T00:00:00"/>
    <s v="(en blanco)"/>
    <s v="CERT-2022-1973"/>
    <n v="18511"/>
    <n v="3208759"/>
    <n v="0"/>
    <m/>
    <m/>
    <n v="0"/>
    <m/>
    <n v="3208759"/>
  </r>
  <r>
    <s v="GRUPO 7 - CENTRO ORIENTE"/>
    <s v="INTERVENTORÍA"/>
    <s v="PAYC S.A.S "/>
    <s v="INTERVENTORIA 80% F2"/>
    <s v="18233501002-INTERVENTORIA COSTO VARIABLE"/>
    <s v="LL4-0426-2"/>
    <x v="0"/>
    <s v="IE TECNICO INDUSTRIAL RAFAEL REYES "/>
    <s v="FACTURA"/>
    <s v="PREF N. 159"/>
    <d v="2022-04-13T00:00:00"/>
    <d v="2022-04-25T00:00:00"/>
    <s v="CERT-2022-1494"/>
    <n v="18082"/>
    <n v="20528849"/>
    <n v="0"/>
    <m/>
    <m/>
    <n v="0"/>
    <m/>
    <n v="20528849"/>
  </r>
  <r>
    <s v="GRUPO 7 - CENTRO ORIENTE"/>
    <s v="INTERVENTORÍA"/>
    <s v="PAYC S.A.S "/>
    <s v="INTERVENTORIA 80% F2"/>
    <s v="18233501002-INTERVENTORIA COSTO VARIABLE"/>
    <s v="LL1123-2"/>
    <x v="32"/>
    <s v="SAN PEDRO CLAVER  SEDE URBANA MIXTA"/>
    <s v="FACTURA"/>
    <s v="PREF N. 155"/>
    <d v="2022-04-13T00:00:00"/>
    <d v="2022-04-28T00:00:00"/>
    <s v="CERT-2022-1456"/>
    <n v="18078"/>
    <n v="17303350"/>
    <n v="0"/>
    <m/>
    <m/>
    <n v="0"/>
    <m/>
    <n v="17303350"/>
  </r>
  <r>
    <s v="GRUPO 7 - CENTRO ORIENTE"/>
    <s v="INTERVENTORÍA"/>
    <s v="PAYC S.A.S "/>
    <s v="INTERVENTORIA 80% F2"/>
    <s v="51909501226-IMPLEMENTACION PAPSO"/>
    <s v="LL417-2"/>
    <x v="21"/>
    <s v="IE COLEGIO NUESTRA SEÑORA DE LA BUENA ESPERANZA "/>
    <s v="FACTURA"/>
    <s v="No 075"/>
    <d v="2022-05-17T00:00:00"/>
    <d v="2022-05-24T00:00:00"/>
    <s v="CERT-2022-1888"/>
    <n v="18427"/>
    <n v="402827"/>
    <n v="0"/>
    <m/>
    <m/>
    <n v="0"/>
    <m/>
    <n v="402827"/>
  </r>
  <r>
    <s v="GRUPO 7 - CENTRO ORIENTE"/>
    <s v="INTERVENTORÍA"/>
    <s v="PAYC S.A.S "/>
    <s v="INTERVENTORIA 80% FASE COMPLEMENTARIA"/>
    <s v="18233501002-INTERVENTORIA COSTO VARIABLE"/>
    <s v="LL1144-2"/>
    <x v="7"/>
    <s v="ARMANDO SOLANO  SEDE CENTRAL"/>
    <s v="FACTURA"/>
    <s v="PREF 158"/>
    <d v="2022-05-05T00:00:00"/>
    <d v="2022-05-10T00:00:00"/>
    <s v="CERT-2022-1788"/>
    <n v="18340"/>
    <n v="14629630"/>
    <n v="0"/>
    <m/>
    <m/>
    <n v="0"/>
    <m/>
    <n v="14629630"/>
  </r>
  <r>
    <s v="GRUPO 7 - CENTRO ORIENTE"/>
    <s v="INTERVENTORÍA"/>
    <s v="PAYC S.A.S "/>
    <s v="INTERVENTORIA 90% FASE INTERMEDIA"/>
    <s v="18233501002-INTERVENTORIA COSTO VARIABLE"/>
    <s v="LL4-0427-2"/>
    <x v="24"/>
    <s v="INSTITUTO TECNICO SANTO TOMAS DE AQUINO "/>
    <s v="FACTURA"/>
    <s v="No 150"/>
    <d v="2022-04-18T00:00:00"/>
    <d v="2022-04-28T00:00:00"/>
    <s v="CERT-2022-1485"/>
    <n v="18098"/>
    <n v="702000"/>
    <n v="0"/>
    <m/>
    <m/>
    <n v="0"/>
    <m/>
    <n v="702000"/>
  </r>
  <r>
    <s v="GRUPO 7 - CENTRO ORIENTE"/>
    <s v="INTERVENTORÍA"/>
    <s v="PAYC S.A.S "/>
    <s v="INTERVENTORIA 90% FASE INTERMEDIA"/>
    <s v="18233501002-INTERVENTORIA COSTO VARIABLE"/>
    <s v="LL1360-2"/>
    <x v="33"/>
    <s v="I.E.RURAL DEL SUR SEDE PRINCIPAL"/>
    <s v="FACTURA"/>
    <s v="PREF N. 154"/>
    <d v="2022-04-13T00:00:00"/>
    <d v="2022-04-27T00:00:00"/>
    <s v="CERT-2022-1453"/>
    <n v="18077"/>
    <n v="3543995"/>
    <n v="0"/>
    <m/>
    <m/>
    <n v="0"/>
    <m/>
    <n v="3543995"/>
  </r>
  <r>
    <s v="GRUPO 7 - CENTRO ORIENTE"/>
    <s v="INTERVENTORÍA"/>
    <s v="PAYC S.A.S "/>
    <s v="INTERVENTORIA 90% FASE INTERMEDIA"/>
    <s v="18233501002-INTERVENTORIA COSTO VARIABLE"/>
    <s v="LL1359-2"/>
    <x v="34"/>
    <s v="IE NORMAL SUPERIOR SANTIAGO DE TUNJA SEDE CENTRAL"/>
    <s v="FACTURA"/>
    <s v="PREF N. 156"/>
    <d v="2022-04-13T00:00:00"/>
    <d v="2022-04-25T00:00:00"/>
    <s v="CERT-2022-1454"/>
    <n v="18080"/>
    <n v="4212404"/>
    <n v="0"/>
    <m/>
    <m/>
    <n v="0"/>
    <m/>
    <n v="4212404"/>
  </r>
  <r>
    <s v="GRUPO 7 - CENTRO ORIENTE"/>
    <s v="INTERVENTORÍA"/>
    <s v="PAYC S.A.S "/>
    <s v="INTERVENTORIA 20% FASE COMPLEMENTARIA"/>
    <s v="18233501002-INTERVENTORIA COSTO VARIABLE"/>
    <s v="LL1144-2"/>
    <x v="7"/>
    <s v="ARMANDO SOLANO  SEDE CENTRAL"/>
    <s v="FACTURA"/>
    <s v="PREF 158"/>
    <d v="2022-05-05T00:00:00"/>
    <d v="2022-05-10T00:00:00"/>
    <s v="CERT-2022-1788"/>
    <n v="18340"/>
    <n v="3657408"/>
    <n v="0"/>
    <m/>
    <m/>
    <n v="0"/>
    <m/>
    <n v="3657408"/>
  </r>
  <r>
    <s v="GRUPO 7 - CENTRO ORIENTE"/>
    <s v="INTERVENTORÍA"/>
    <s v="PAYC S.A.S "/>
    <s v="SUPERVISIÓN TÉCNICA INDEPENDIENTE"/>
    <s v="18233501017-SUPERVISIÓN TÉCNICA INDEPENDIENTE"/>
    <s v="LL1144-2"/>
    <x v="7"/>
    <s v="ARMANDO SOLANO  SEDE CENTRAL"/>
    <s v="FACTURA"/>
    <s v="PREF 158"/>
    <d v="2022-05-05T00:00:00"/>
    <d v="2022-05-10T00:00:00"/>
    <s v="CERT-2022-1788"/>
    <n v="18340"/>
    <n v="8325685"/>
    <n v="0"/>
    <m/>
    <m/>
    <n v="0"/>
    <m/>
    <n v="8325685"/>
  </r>
  <r>
    <s v="GRUPO 7 - CENTRO ORIENTE"/>
    <s v="INTERVENTORÍA"/>
    <s v="PAYC S.A.S "/>
    <s v="SUPERVISIÓN TÉCNICA INDEPENDIENTE"/>
    <s v="18233501017-SUPERVISIÓN TÉCNICA INDEPENDIENTE"/>
    <s v="LL1181-2"/>
    <x v="10"/>
    <s v="IE DIVINO NIÑO SEDE PRINCIPAL"/>
    <s v="FACTURA"/>
    <s v="No 145"/>
    <d v="2022-04-18T00:00:00"/>
    <d v="2022-04-28T00:00:00"/>
    <s v="CERT-2022-1495"/>
    <n v="18083"/>
    <n v="1180298"/>
    <n v="0"/>
    <m/>
    <m/>
    <n v="0"/>
    <m/>
    <n v="1180298"/>
  </r>
  <r>
    <s v="GRUPO 7 - CENTRO ORIENTE"/>
    <s v="INTERVENTORÍA"/>
    <s v="PAYC S.A.S "/>
    <s v="SUPERVISIÓN TÉCNICA INDEPENDIENTE"/>
    <s v="18233501017-SUPERVISIÓN TÉCNICA INDEPENDIENTE"/>
    <s v="LL1115-2"/>
    <x v="25"/>
    <s v="IET INDUSTRIAL MARISCAL SUCRE  SEDE PRINCIPAL"/>
    <s v="FACTURA"/>
    <s v="No 152"/>
    <d v="2022-04-01T00:00:00"/>
    <d v="2022-04-19T00:00:00"/>
    <s v="CERT-2022-1263"/>
    <n v="17925"/>
    <n v="1071192"/>
    <n v="0"/>
    <m/>
    <m/>
    <n v="0"/>
    <m/>
    <n v="1071192"/>
  </r>
  <r>
    <s v="GRUPO 7 - CENTRO ORIENTE"/>
    <s v="INTERVENTORÍA"/>
    <s v="PAYC S.A.S "/>
    <s v="SUPERVISIÓN TÉCNICA INDEPENDIENTE"/>
    <s v="18233501017-SUPERVISIÓN TÉCNICA INDEPENDIENTE"/>
    <s v="LL4-0919-2"/>
    <x v="28"/>
    <s v="IE TECNICO INDUSTRIAL GUSTAVO JIMENEZ SEDE PRINCIPAL"/>
    <s v="FACTURA"/>
    <s v="No 149"/>
    <d v="2022-04-18T00:00:00"/>
    <d v="2022-04-26T00:00:00"/>
    <s v="CERT-2022-1504"/>
    <n v="18089"/>
    <n v="13248344"/>
    <n v="0"/>
    <m/>
    <m/>
    <n v="0"/>
    <m/>
    <n v="13248344"/>
  </r>
  <r>
    <s v="GRUPO 7 - CENTRO ORIENTE"/>
    <s v="INTERVENTORÍA"/>
    <s v="PAYC S.A.S "/>
    <s v="SUPERVISIÓN TÉCNICA INDEPENDIENTE"/>
    <s v="18233501017-SUPERVISIÓN TÉCNICA INDEPENDIENTE"/>
    <s v="LL4-0426-2"/>
    <x v="0"/>
    <s v="IE TECNICO INDUSTRIAL RAFAEL REYES "/>
    <s v="FACTURA"/>
    <s v="No 153"/>
    <d v="2022-04-04T00:00:00"/>
    <d v="2022-04-12T00:00:00"/>
    <s v="CERT-2022-1364"/>
    <n v="17959"/>
    <n v="4027086"/>
    <n v="0"/>
    <m/>
    <m/>
    <n v="0"/>
    <m/>
    <n v="4027086"/>
  </r>
  <r>
    <s v="GRUPO 7 - CENTRO ORIENTE"/>
    <s v="INTERVENTORÍA"/>
    <s v="PAYC S.A.S "/>
    <s v="SUPERVISIÓN TÉCNICA INDEPENDIENTE"/>
    <s v="18233501017-SUPERVISIÓN TÉCNICA INDEPENDIENTE"/>
    <s v="LL4-0426-2"/>
    <x v="0"/>
    <s v="IE TECNICO INDUSTRIAL RAFAEL REYES "/>
    <s v="FACTURA"/>
    <s v="PREF N. 159"/>
    <d v="2022-04-13T00:00:00"/>
    <d v="2022-04-25T00:00:00"/>
    <s v="CERT-2022-1494"/>
    <n v="18082"/>
    <n v="4027085"/>
    <n v="0"/>
    <m/>
    <m/>
    <n v="0"/>
    <m/>
    <n v="40270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2AAB8B-294E-4C3E-BC25-C27582B0E32F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39" firstHeaderRow="1" firstDataRow="1" firstDataCol="1"/>
  <pivotFields count="21">
    <pivotField showAll="0"/>
    <pivotField showAll="0"/>
    <pivotField showAll="0"/>
    <pivotField showAll="0"/>
    <pivotField showAll="0"/>
    <pivotField showAll="0"/>
    <pivotField axis="axisRow" showAll="0">
      <items count="36">
        <item x="1"/>
        <item x="2"/>
        <item x="27"/>
        <item x="14"/>
        <item x="28"/>
        <item x="32"/>
        <item x="19"/>
        <item x="22"/>
        <item x="7"/>
        <item x="8"/>
        <item x="11"/>
        <item x="12"/>
        <item x="23"/>
        <item x="33"/>
        <item x="9"/>
        <item x="29"/>
        <item x="3"/>
        <item x="18"/>
        <item x="0"/>
        <item x="24"/>
        <item x="26"/>
        <item x="25"/>
        <item x="6"/>
        <item x="17"/>
        <item x="4"/>
        <item x="5"/>
        <item x="13"/>
        <item x="20"/>
        <item x="21"/>
        <item x="34"/>
        <item x="10"/>
        <item x="16"/>
        <item x="15"/>
        <item x="30"/>
        <item x="31"/>
        <item t="default"/>
      </items>
    </pivotField>
    <pivotField showAll="0"/>
    <pivotField showAll="0"/>
    <pivotField showAll="0"/>
    <pivotField numFmtId="165" showAll="0"/>
    <pivotField showAll="0"/>
    <pivotField showAll="0"/>
    <pivotField showAll="0"/>
    <pivotField dataField="1" numFmtId="3" showAll="0"/>
    <pivotField numFmtId="3" showAll="0"/>
    <pivotField showAll="0"/>
    <pivotField showAll="0"/>
    <pivotField numFmtId="3" showAll="0"/>
    <pivotField showAll="0"/>
    <pivotField numFmtId="3" showAll="0"/>
  </pivotFields>
  <rowFields count="1">
    <field x="6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Suma de FACTURADO 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0B9C-DF9F-4348-8473-6A56B6A39060}">
  <dimension ref="A1:L34"/>
  <sheetViews>
    <sheetView tabSelected="1" zoomScale="115" zoomScaleNormal="115" workbookViewId="0">
      <selection activeCell="F2" sqref="F2"/>
    </sheetView>
  </sheetViews>
  <sheetFormatPr baseColWidth="10" defaultColWidth="11.42578125" defaultRowHeight="15" x14ac:dyDescent="0.25"/>
  <cols>
    <col min="3" max="3" width="7.42578125" customWidth="1"/>
    <col min="4" max="4" width="8.42578125" customWidth="1"/>
    <col min="5" max="5" width="56.5703125" customWidth="1"/>
    <col min="6" max="6" width="17.28515625" customWidth="1"/>
    <col min="7" max="7" width="20.7109375" customWidth="1"/>
    <col min="8" max="8" width="17.5703125" customWidth="1"/>
    <col min="9" max="9" width="15.42578125" customWidth="1"/>
    <col min="10" max="10" width="15.7109375" customWidth="1"/>
    <col min="11" max="11" width="16.42578125" customWidth="1"/>
    <col min="12" max="12" width="18" customWidth="1"/>
    <col min="13" max="13" width="11.42578125" customWidth="1"/>
  </cols>
  <sheetData>
    <row r="1" spans="1:12" ht="38.25" x14ac:dyDescent="0.25">
      <c r="A1" s="28" t="s">
        <v>0</v>
      </c>
      <c r="B1" s="20" t="s">
        <v>1</v>
      </c>
      <c r="C1" s="26" t="s">
        <v>2</v>
      </c>
      <c r="D1" s="26" t="s">
        <v>3</v>
      </c>
      <c r="E1" s="26" t="s">
        <v>4</v>
      </c>
      <c r="F1" s="26" t="s">
        <v>817</v>
      </c>
      <c r="G1" s="32" t="s">
        <v>483</v>
      </c>
      <c r="H1" s="26" t="s">
        <v>484</v>
      </c>
      <c r="I1" s="26" t="s">
        <v>80</v>
      </c>
      <c r="J1" s="26" t="s">
        <v>812</v>
      </c>
      <c r="K1" s="26" t="s">
        <v>813</v>
      </c>
      <c r="L1" s="27" t="s">
        <v>814</v>
      </c>
    </row>
    <row r="2" spans="1:12" x14ac:dyDescent="0.25">
      <c r="A2" s="21" t="s">
        <v>5</v>
      </c>
      <c r="B2" s="14" t="s">
        <v>6</v>
      </c>
      <c r="C2" s="14" t="s">
        <v>7</v>
      </c>
      <c r="D2" s="14">
        <v>406012</v>
      </c>
      <c r="E2" s="14" t="s">
        <v>8</v>
      </c>
      <c r="F2" s="15">
        <v>26897414</v>
      </c>
      <c r="G2" s="33">
        <f>VLOOKUP(C2,[1]Hoja1!$A:$G,7,0)</f>
        <v>35619193</v>
      </c>
      <c r="H2" s="15">
        <f>G2-F2</f>
        <v>8721779</v>
      </c>
      <c r="I2" s="15">
        <v>0</v>
      </c>
      <c r="J2" s="15">
        <v>0</v>
      </c>
      <c r="K2" s="15">
        <f>J2-I2</f>
        <v>0</v>
      </c>
      <c r="L2" s="29">
        <f>H2+K2</f>
        <v>8721779</v>
      </c>
    </row>
    <row r="3" spans="1:12" x14ac:dyDescent="0.25">
      <c r="A3" s="21" t="s">
        <v>5</v>
      </c>
      <c r="B3" s="14" t="s">
        <v>9</v>
      </c>
      <c r="C3" s="14" t="s">
        <v>10</v>
      </c>
      <c r="D3" s="14">
        <v>406045</v>
      </c>
      <c r="E3" s="14" t="s">
        <v>11</v>
      </c>
      <c r="F3" s="15">
        <v>308354890.10000002</v>
      </c>
      <c r="G3" s="33">
        <f>VLOOKUP(C3,[1]Hoja1!$A:$G,7,0)</f>
        <v>309778987</v>
      </c>
      <c r="H3" s="15">
        <f t="shared" ref="H3:H4" si="0">G3-F3</f>
        <v>1424096.8999999762</v>
      </c>
      <c r="I3" s="15">
        <v>59369518.400000006</v>
      </c>
      <c r="J3" s="15">
        <v>0</v>
      </c>
      <c r="K3" s="15">
        <v>0</v>
      </c>
      <c r="L3" s="29">
        <f t="shared" ref="L3:L28" si="1">H3+K3</f>
        <v>1424096.8999999762</v>
      </c>
    </row>
    <row r="4" spans="1:12" x14ac:dyDescent="0.25">
      <c r="A4" s="21" t="s">
        <v>5</v>
      </c>
      <c r="B4" s="14" t="s">
        <v>12</v>
      </c>
      <c r="C4" s="14" t="s">
        <v>13</v>
      </c>
      <c r="D4" s="14">
        <v>406013</v>
      </c>
      <c r="E4" s="14" t="s">
        <v>14</v>
      </c>
      <c r="F4" s="15">
        <v>0</v>
      </c>
      <c r="G4" s="33">
        <f>VLOOKUP(C4,[1]Hoja1!$A:$G,7,0)</f>
        <v>19140112</v>
      </c>
      <c r="H4" s="15">
        <f t="shared" si="0"/>
        <v>19140112</v>
      </c>
      <c r="I4" s="15">
        <v>0</v>
      </c>
      <c r="J4" s="15">
        <v>0</v>
      </c>
      <c r="K4" s="15">
        <v>0</v>
      </c>
      <c r="L4" s="29">
        <f t="shared" si="1"/>
        <v>19140112</v>
      </c>
    </row>
    <row r="5" spans="1:12" x14ac:dyDescent="0.25">
      <c r="A5" s="21" t="s">
        <v>5</v>
      </c>
      <c r="B5" s="14" t="s">
        <v>15</v>
      </c>
      <c r="C5" s="14" t="s">
        <v>16</v>
      </c>
      <c r="D5" s="14">
        <v>406029</v>
      </c>
      <c r="E5" s="14" t="s">
        <v>17</v>
      </c>
      <c r="F5" s="15">
        <v>386370321</v>
      </c>
      <c r="G5" s="33">
        <v>301018543</v>
      </c>
      <c r="H5" s="15">
        <v>0</v>
      </c>
      <c r="I5" s="15">
        <v>62362594.400000006</v>
      </c>
      <c r="J5" s="15">
        <v>0</v>
      </c>
      <c r="K5" s="15">
        <v>0</v>
      </c>
      <c r="L5" s="29">
        <f t="shared" si="1"/>
        <v>0</v>
      </c>
    </row>
    <row r="6" spans="1:12" x14ac:dyDescent="0.25">
      <c r="A6" s="21" t="s">
        <v>5</v>
      </c>
      <c r="B6" s="14" t="s">
        <v>18</v>
      </c>
      <c r="C6" s="14" t="s">
        <v>19</v>
      </c>
      <c r="D6" s="14">
        <v>406014</v>
      </c>
      <c r="E6" s="14" t="s">
        <v>815</v>
      </c>
      <c r="F6" s="15">
        <v>1101307390</v>
      </c>
      <c r="G6" s="31">
        <v>0</v>
      </c>
      <c r="H6" s="15">
        <v>0</v>
      </c>
      <c r="I6" s="15">
        <v>89995065.600000009</v>
      </c>
      <c r="J6" s="15">
        <v>0</v>
      </c>
      <c r="K6" s="15">
        <v>0</v>
      </c>
      <c r="L6" s="29">
        <f t="shared" si="1"/>
        <v>0</v>
      </c>
    </row>
    <row r="7" spans="1:12" x14ac:dyDescent="0.25">
      <c r="A7" s="21" t="s">
        <v>5</v>
      </c>
      <c r="B7" s="14" t="s">
        <v>20</v>
      </c>
      <c r="C7" s="14" t="s">
        <v>21</v>
      </c>
      <c r="D7" s="14">
        <v>406038</v>
      </c>
      <c r="E7" s="14" t="s">
        <v>22</v>
      </c>
      <c r="F7" s="15">
        <v>0</v>
      </c>
      <c r="G7" s="33">
        <f>VLOOKUP(C7,[1]Hoja1!$A:$G,7,0)</f>
        <v>37794886</v>
      </c>
      <c r="H7" s="15">
        <f>G7-F7</f>
        <v>37794886</v>
      </c>
      <c r="I7" s="15">
        <v>20389513.600000001</v>
      </c>
      <c r="J7" s="15">
        <v>0</v>
      </c>
      <c r="K7" s="15">
        <v>0</v>
      </c>
      <c r="L7" s="29">
        <f t="shared" si="1"/>
        <v>37794886</v>
      </c>
    </row>
    <row r="8" spans="1:12" x14ac:dyDescent="0.25">
      <c r="A8" s="21" t="s">
        <v>5</v>
      </c>
      <c r="B8" s="14" t="s">
        <v>23</v>
      </c>
      <c r="C8" s="14" t="s">
        <v>24</v>
      </c>
      <c r="D8" s="14">
        <v>406030</v>
      </c>
      <c r="E8" s="14" t="s">
        <v>25</v>
      </c>
      <c r="F8" s="15">
        <v>1674650314</v>
      </c>
      <c r="G8" s="33">
        <v>2329021233</v>
      </c>
      <c r="H8" s="15">
        <f>G8-F8</f>
        <v>654370919</v>
      </c>
      <c r="I8" s="15">
        <v>87449755.200000003</v>
      </c>
      <c r="J8" s="15">
        <v>235817808</v>
      </c>
      <c r="K8" s="15">
        <f t="shared" ref="K8:K28" si="2">J8-I8</f>
        <v>148368052.80000001</v>
      </c>
      <c r="L8" s="29">
        <f t="shared" si="1"/>
        <v>802738971.79999995</v>
      </c>
    </row>
    <row r="9" spans="1:12" x14ac:dyDescent="0.25">
      <c r="A9" s="21" t="s">
        <v>5</v>
      </c>
      <c r="B9" s="14" t="s">
        <v>26</v>
      </c>
      <c r="C9" s="14" t="s">
        <v>27</v>
      </c>
      <c r="D9" s="14">
        <v>406016</v>
      </c>
      <c r="E9" s="14" t="s">
        <v>28</v>
      </c>
      <c r="F9" s="15">
        <v>308781084</v>
      </c>
      <c r="G9" s="33">
        <f>VLOOKUP(C9,[1]Hoja1!$A:$G,7,0)</f>
        <v>306248740</v>
      </c>
      <c r="H9" s="15">
        <v>0</v>
      </c>
      <c r="I9" s="15">
        <v>58410981.600000001</v>
      </c>
      <c r="J9" s="15">
        <v>0</v>
      </c>
      <c r="K9" s="15">
        <v>0</v>
      </c>
      <c r="L9" s="29">
        <f t="shared" si="1"/>
        <v>0</v>
      </c>
    </row>
    <row r="10" spans="1:12" x14ac:dyDescent="0.25">
      <c r="A10" s="22" t="s">
        <v>5</v>
      </c>
      <c r="B10" s="16" t="s">
        <v>29</v>
      </c>
      <c r="C10" s="14" t="s">
        <v>30</v>
      </c>
      <c r="D10" s="16">
        <v>406019</v>
      </c>
      <c r="E10" s="16" t="s">
        <v>31</v>
      </c>
      <c r="F10" s="15">
        <v>674683335</v>
      </c>
      <c r="G10" s="33">
        <v>930795175</v>
      </c>
      <c r="H10" s="15">
        <f>G10-F10</f>
        <v>256111840</v>
      </c>
      <c r="I10" s="15">
        <v>120647668.80000001</v>
      </c>
      <c r="J10" s="15">
        <v>124457909</v>
      </c>
      <c r="K10" s="15">
        <f t="shared" si="2"/>
        <v>3810240.1999999881</v>
      </c>
      <c r="L10" s="29">
        <f t="shared" si="1"/>
        <v>259922080.19999999</v>
      </c>
    </row>
    <row r="11" spans="1:12" x14ac:dyDescent="0.25">
      <c r="A11" s="21" t="s">
        <v>5</v>
      </c>
      <c r="B11" s="14" t="s">
        <v>32</v>
      </c>
      <c r="C11" s="14" t="s">
        <v>33</v>
      </c>
      <c r="D11" s="14">
        <v>406031</v>
      </c>
      <c r="E11" s="14" t="s">
        <v>34</v>
      </c>
      <c r="F11" s="15">
        <v>6254013</v>
      </c>
      <c r="G11" s="33">
        <f>VLOOKUP(C11,[1]Hoja1!$A:$G,7,0)</f>
        <v>26872169</v>
      </c>
      <c r="H11" s="15">
        <f t="shared" ref="H11" si="3">G11-F11</f>
        <v>20618156</v>
      </c>
      <c r="I11" s="15">
        <v>0</v>
      </c>
      <c r="J11" s="15">
        <v>0</v>
      </c>
      <c r="K11" s="15">
        <v>0</v>
      </c>
      <c r="L11" s="29">
        <f t="shared" si="1"/>
        <v>20618156</v>
      </c>
    </row>
    <row r="12" spans="1:12" x14ac:dyDescent="0.25">
      <c r="A12" s="21" t="s">
        <v>5</v>
      </c>
      <c r="B12" s="14" t="s">
        <v>35</v>
      </c>
      <c r="C12" s="14" t="s">
        <v>36</v>
      </c>
      <c r="D12" s="14">
        <v>406021</v>
      </c>
      <c r="E12" s="14" t="s">
        <v>37</v>
      </c>
      <c r="F12" s="15">
        <v>240005365</v>
      </c>
      <c r="G12" s="33">
        <f>VLOOKUP(C12,[1]Hoja1!$A:$G,7,0)</f>
        <v>133385447</v>
      </c>
      <c r="H12" s="15">
        <v>0</v>
      </c>
      <c r="I12" s="15">
        <v>0</v>
      </c>
      <c r="J12" s="15">
        <v>0</v>
      </c>
      <c r="K12" s="15">
        <v>0</v>
      </c>
      <c r="L12" s="29">
        <f t="shared" si="1"/>
        <v>0</v>
      </c>
    </row>
    <row r="13" spans="1:12" x14ac:dyDescent="0.25">
      <c r="A13" s="21" t="s">
        <v>5</v>
      </c>
      <c r="B13" s="14" t="s">
        <v>38</v>
      </c>
      <c r="C13" s="14" t="s">
        <v>39</v>
      </c>
      <c r="D13" s="14">
        <v>406032</v>
      </c>
      <c r="E13" s="14" t="s">
        <v>40</v>
      </c>
      <c r="F13" s="15">
        <v>981064566</v>
      </c>
      <c r="G13" s="33">
        <v>1977089071.28</v>
      </c>
      <c r="H13" s="15">
        <f t="shared" ref="H13:H14" si="4">G13-F13</f>
        <v>996024505.27999997</v>
      </c>
      <c r="I13" s="15">
        <v>75343558.400000006</v>
      </c>
      <c r="J13" s="15">
        <v>179788320</v>
      </c>
      <c r="K13" s="15">
        <f t="shared" si="2"/>
        <v>104444761.59999999</v>
      </c>
      <c r="L13" s="29">
        <f t="shared" si="1"/>
        <v>1100469266.8799999</v>
      </c>
    </row>
    <row r="14" spans="1:12" x14ac:dyDescent="0.25">
      <c r="A14" s="21" t="s">
        <v>5</v>
      </c>
      <c r="B14" s="14" t="s">
        <v>41</v>
      </c>
      <c r="C14" s="14" t="s">
        <v>42</v>
      </c>
      <c r="D14" s="14">
        <v>406022</v>
      </c>
      <c r="E14" s="14" t="s">
        <v>43</v>
      </c>
      <c r="F14" s="15">
        <v>1049854949</v>
      </c>
      <c r="G14" s="33">
        <v>1925317325</v>
      </c>
      <c r="H14" s="15">
        <f t="shared" si="4"/>
        <v>875462376</v>
      </c>
      <c r="I14" s="15">
        <v>94622708</v>
      </c>
      <c r="J14" s="15">
        <v>179480278</v>
      </c>
      <c r="K14" s="15">
        <f t="shared" si="2"/>
        <v>84857570</v>
      </c>
      <c r="L14" s="29">
        <f t="shared" si="1"/>
        <v>960319946</v>
      </c>
    </row>
    <row r="15" spans="1:12" x14ac:dyDescent="0.25">
      <c r="A15" s="21" t="s">
        <v>5</v>
      </c>
      <c r="B15" s="14" t="s">
        <v>44</v>
      </c>
      <c r="C15" s="14" t="s">
        <v>45</v>
      </c>
      <c r="D15" s="14">
        <v>406023</v>
      </c>
      <c r="E15" s="14" t="s">
        <v>46</v>
      </c>
      <c r="F15" s="15">
        <v>759516567</v>
      </c>
      <c r="G15" s="33">
        <f>VLOOKUP(C15,[1]Hoja1!$A:$G,7,0)</f>
        <v>784144945</v>
      </c>
      <c r="H15" s="15">
        <f t="shared" ref="H15:H18" si="5">G15-F15</f>
        <v>24628378</v>
      </c>
      <c r="I15" s="15">
        <v>101302323.2</v>
      </c>
      <c r="J15" s="15">
        <v>0</v>
      </c>
      <c r="K15" s="15">
        <v>0</v>
      </c>
      <c r="L15" s="29">
        <f t="shared" si="1"/>
        <v>24628378</v>
      </c>
    </row>
    <row r="16" spans="1:12" x14ac:dyDescent="0.25">
      <c r="A16" s="21" t="s">
        <v>5</v>
      </c>
      <c r="B16" s="14" t="s">
        <v>47</v>
      </c>
      <c r="C16" s="14" t="s">
        <v>48</v>
      </c>
      <c r="D16" s="14">
        <v>406025</v>
      </c>
      <c r="E16" s="14" t="s">
        <v>49</v>
      </c>
      <c r="F16" s="15">
        <v>27361496.100000001</v>
      </c>
      <c r="G16" s="33">
        <f>VLOOKUP(C16,[1]Hoja1!$A:$G,7,0)</f>
        <v>139760966</v>
      </c>
      <c r="H16" s="15">
        <f t="shared" si="5"/>
        <v>112399469.90000001</v>
      </c>
      <c r="I16" s="15">
        <v>0</v>
      </c>
      <c r="J16" s="15">
        <v>0</v>
      </c>
      <c r="K16" s="15">
        <v>0</v>
      </c>
      <c r="L16" s="29">
        <f t="shared" si="1"/>
        <v>112399469.90000001</v>
      </c>
    </row>
    <row r="17" spans="1:12" x14ac:dyDescent="0.25">
      <c r="A17" s="21" t="s">
        <v>5</v>
      </c>
      <c r="B17" s="14" t="s">
        <v>47</v>
      </c>
      <c r="C17" s="14" t="s">
        <v>50</v>
      </c>
      <c r="D17" s="14">
        <v>406026</v>
      </c>
      <c r="E17" s="34" t="s">
        <v>51</v>
      </c>
      <c r="F17" s="15">
        <v>575114721</v>
      </c>
      <c r="G17" s="33">
        <v>3534097679</v>
      </c>
      <c r="H17" s="15">
        <f t="shared" si="5"/>
        <v>2958982958</v>
      </c>
      <c r="I17" s="15">
        <v>79083330.400000006</v>
      </c>
      <c r="J17" s="15">
        <v>288731141</v>
      </c>
      <c r="K17" s="15">
        <f t="shared" si="2"/>
        <v>209647810.59999999</v>
      </c>
      <c r="L17" s="29">
        <f t="shared" si="1"/>
        <v>3168630768.5999999</v>
      </c>
    </row>
    <row r="18" spans="1:12" x14ac:dyDescent="0.25">
      <c r="A18" s="21" t="s">
        <v>5</v>
      </c>
      <c r="B18" s="14" t="s">
        <v>52</v>
      </c>
      <c r="C18" s="14" t="s">
        <v>53</v>
      </c>
      <c r="D18" s="14">
        <v>406059</v>
      </c>
      <c r="E18" s="14" t="s">
        <v>54</v>
      </c>
      <c r="F18" s="15">
        <v>1257481507</v>
      </c>
      <c r="G18" s="33">
        <v>2248491496.3499999</v>
      </c>
      <c r="H18" s="15">
        <f t="shared" si="5"/>
        <v>991009989.3499999</v>
      </c>
      <c r="I18" s="15">
        <v>166109672</v>
      </c>
      <c r="J18" s="15">
        <v>215576174</v>
      </c>
      <c r="K18" s="15">
        <f t="shared" si="2"/>
        <v>49466502</v>
      </c>
      <c r="L18" s="29">
        <f t="shared" si="1"/>
        <v>1040476491.3499999</v>
      </c>
    </row>
    <row r="19" spans="1:12" x14ac:dyDescent="0.25">
      <c r="A19" s="21" t="s">
        <v>55</v>
      </c>
      <c r="B19" s="14" t="s">
        <v>56</v>
      </c>
      <c r="C19" s="14" t="s">
        <v>57</v>
      </c>
      <c r="D19" s="14">
        <v>406046</v>
      </c>
      <c r="E19" s="14" t="s">
        <v>816</v>
      </c>
      <c r="F19" s="15">
        <v>3408486700</v>
      </c>
      <c r="G19" s="31">
        <v>5496483247.1874027</v>
      </c>
      <c r="H19" s="15">
        <f>G19-F19</f>
        <v>2087996547.1874027</v>
      </c>
      <c r="I19" s="15">
        <v>181174178.40000001</v>
      </c>
      <c r="J19" s="15">
        <v>284418264</v>
      </c>
      <c r="K19" s="15">
        <f t="shared" si="2"/>
        <v>103244085.59999999</v>
      </c>
      <c r="L19" s="29">
        <f t="shared" si="1"/>
        <v>2191240632.7874026</v>
      </c>
    </row>
    <row r="20" spans="1:12" x14ac:dyDescent="0.25">
      <c r="A20" s="21" t="s">
        <v>58</v>
      </c>
      <c r="B20" s="14" t="s">
        <v>59</v>
      </c>
      <c r="C20" s="14" t="s">
        <v>60</v>
      </c>
      <c r="D20" s="14">
        <v>406035</v>
      </c>
      <c r="E20" s="14" t="s">
        <v>61</v>
      </c>
      <c r="F20" s="15">
        <v>59719788</v>
      </c>
      <c r="G20" s="33">
        <f>VLOOKUP(C20,[1]Hoja1!$A:$G,7,0)</f>
        <v>35632816</v>
      </c>
      <c r="H20" s="15">
        <v>0</v>
      </c>
      <c r="I20" s="15">
        <v>0</v>
      </c>
      <c r="J20" s="15">
        <v>0</v>
      </c>
      <c r="K20" s="15">
        <v>0</v>
      </c>
      <c r="L20" s="29">
        <f t="shared" si="1"/>
        <v>0</v>
      </c>
    </row>
    <row r="21" spans="1:12" x14ac:dyDescent="0.25">
      <c r="A21" s="21" t="s">
        <v>5</v>
      </c>
      <c r="B21" s="14" t="s">
        <v>62</v>
      </c>
      <c r="C21" s="14" t="s">
        <v>63</v>
      </c>
      <c r="D21" s="14">
        <v>406034</v>
      </c>
      <c r="E21" s="14" t="s">
        <v>64</v>
      </c>
      <c r="F21" s="15">
        <v>514694848</v>
      </c>
      <c r="G21" s="33">
        <v>1247876320.4100001</v>
      </c>
      <c r="H21" s="15">
        <f t="shared" ref="H21:H26" si="6">G21-F21</f>
        <v>733181472.41000009</v>
      </c>
      <c r="I21" s="15">
        <v>63228082.400000006</v>
      </c>
      <c r="J21" s="15">
        <v>129131767</v>
      </c>
      <c r="K21" s="15">
        <f t="shared" si="2"/>
        <v>65903684.599999994</v>
      </c>
      <c r="L21" s="29">
        <f t="shared" si="1"/>
        <v>799085157.01000011</v>
      </c>
    </row>
    <row r="22" spans="1:12" x14ac:dyDescent="0.25">
      <c r="A22" s="21" t="s">
        <v>5</v>
      </c>
      <c r="B22" s="14" t="s">
        <v>65</v>
      </c>
      <c r="C22" s="14" t="s">
        <v>66</v>
      </c>
      <c r="D22" s="14">
        <v>406040</v>
      </c>
      <c r="E22" s="14" t="s">
        <v>67</v>
      </c>
      <c r="F22" s="15">
        <v>19911462</v>
      </c>
      <c r="G22" s="33">
        <f>VLOOKUP(C22,[1]Hoja1!$A:$G,7,0)</f>
        <v>32977420</v>
      </c>
      <c r="H22" s="15">
        <f t="shared" si="6"/>
        <v>13065958</v>
      </c>
      <c r="I22" s="15">
        <v>0</v>
      </c>
      <c r="J22" s="15">
        <v>0</v>
      </c>
      <c r="K22" s="15">
        <v>0</v>
      </c>
      <c r="L22" s="29">
        <f t="shared" si="1"/>
        <v>13065958</v>
      </c>
    </row>
    <row r="23" spans="1:12" x14ac:dyDescent="0.25">
      <c r="A23" s="21" t="s">
        <v>55</v>
      </c>
      <c r="B23" s="14" t="s">
        <v>56</v>
      </c>
      <c r="C23" s="14" t="s">
        <v>68</v>
      </c>
      <c r="D23" s="14">
        <v>406006</v>
      </c>
      <c r="E23" s="14" t="s">
        <v>69</v>
      </c>
      <c r="F23" s="15">
        <v>1366044686</v>
      </c>
      <c r="G23" s="33">
        <v>2708433589</v>
      </c>
      <c r="H23" s="15">
        <f t="shared" si="6"/>
        <v>1342388903</v>
      </c>
      <c r="I23" s="15">
        <v>291105172</v>
      </c>
      <c r="J23" s="15">
        <v>239768439</v>
      </c>
      <c r="K23" s="15">
        <f t="shared" si="2"/>
        <v>-51336733</v>
      </c>
      <c r="L23" s="29">
        <f t="shared" si="1"/>
        <v>1291052170</v>
      </c>
    </row>
    <row r="24" spans="1:12" x14ac:dyDescent="0.25">
      <c r="A24" s="21" t="s">
        <v>55</v>
      </c>
      <c r="B24" s="14" t="s">
        <v>56</v>
      </c>
      <c r="C24" s="14" t="s">
        <v>70</v>
      </c>
      <c r="D24" s="14">
        <v>406007</v>
      </c>
      <c r="E24" s="14" t="s">
        <v>71</v>
      </c>
      <c r="F24" s="15">
        <v>0</v>
      </c>
      <c r="G24" s="33">
        <f>VLOOKUP(C24,[1]Hoja1!$A:$G,7,0)</f>
        <v>20953273</v>
      </c>
      <c r="H24" s="15">
        <f t="shared" si="6"/>
        <v>20953273</v>
      </c>
      <c r="I24" s="15">
        <v>0</v>
      </c>
      <c r="J24" s="15">
        <v>0</v>
      </c>
      <c r="K24" s="15">
        <v>0</v>
      </c>
      <c r="L24" s="29">
        <f t="shared" si="1"/>
        <v>20953273</v>
      </c>
    </row>
    <row r="25" spans="1:12" x14ac:dyDescent="0.25">
      <c r="A25" s="21" t="s">
        <v>55</v>
      </c>
      <c r="B25" s="14" t="s">
        <v>56</v>
      </c>
      <c r="C25" s="14" t="s">
        <v>72</v>
      </c>
      <c r="D25" s="14">
        <v>406047</v>
      </c>
      <c r="E25" s="14" t="s">
        <v>73</v>
      </c>
      <c r="F25" s="15">
        <v>2812695294</v>
      </c>
      <c r="G25" s="31">
        <v>4285910492.00142</v>
      </c>
      <c r="H25" s="15">
        <f t="shared" si="6"/>
        <v>1473215198.00142</v>
      </c>
      <c r="I25" s="15">
        <v>160756354.40000001</v>
      </c>
      <c r="J25" s="15">
        <v>217260507</v>
      </c>
      <c r="K25" s="15">
        <f t="shared" si="2"/>
        <v>56504152.599999994</v>
      </c>
      <c r="L25" s="29">
        <f t="shared" si="1"/>
        <v>1529719350.6014199</v>
      </c>
    </row>
    <row r="26" spans="1:12" x14ac:dyDescent="0.25">
      <c r="A26" s="21" t="s">
        <v>55</v>
      </c>
      <c r="B26" s="14" t="s">
        <v>56</v>
      </c>
      <c r="C26" s="14" t="s">
        <v>74</v>
      </c>
      <c r="D26" s="14">
        <v>406009</v>
      </c>
      <c r="E26" s="14" t="s">
        <v>75</v>
      </c>
      <c r="F26" s="15">
        <v>4266603368</v>
      </c>
      <c r="G26" s="31">
        <v>6887428895.3524218</v>
      </c>
      <c r="H26" s="15">
        <f t="shared" si="6"/>
        <v>2620825527.3524218</v>
      </c>
      <c r="I26" s="15">
        <v>221140421.60000002</v>
      </c>
      <c r="J26" s="15">
        <v>253125138</v>
      </c>
      <c r="K26" s="15">
        <f t="shared" si="2"/>
        <v>31984716.399999976</v>
      </c>
      <c r="L26" s="29">
        <f t="shared" si="1"/>
        <v>2652810243.7524219</v>
      </c>
    </row>
    <row r="27" spans="1:12" x14ac:dyDescent="0.25">
      <c r="A27" s="21" t="s">
        <v>55</v>
      </c>
      <c r="B27" s="14" t="s">
        <v>56</v>
      </c>
      <c r="C27" s="14" t="s">
        <v>76</v>
      </c>
      <c r="D27" s="14">
        <v>406010</v>
      </c>
      <c r="E27" s="14" t="s">
        <v>77</v>
      </c>
      <c r="F27" s="15">
        <v>937445495</v>
      </c>
      <c r="G27" s="33">
        <v>1547609887</v>
      </c>
      <c r="H27" s="15">
        <f t="shared" ref="H27:H28" si="7">G27-F27</f>
        <v>610164392</v>
      </c>
      <c r="I27" s="15">
        <v>169488643.20000002</v>
      </c>
      <c r="J27" s="15">
        <v>171196892</v>
      </c>
      <c r="K27" s="15">
        <f t="shared" si="2"/>
        <v>1708248.7999999821</v>
      </c>
      <c r="L27" s="29">
        <f t="shared" si="1"/>
        <v>611872640.79999995</v>
      </c>
    </row>
    <row r="28" spans="1:12" ht="15.75" thickBot="1" x14ac:dyDescent="0.3">
      <c r="A28" s="23" t="s">
        <v>55</v>
      </c>
      <c r="B28" s="24" t="s">
        <v>56</v>
      </c>
      <c r="C28" s="24" t="s">
        <v>78</v>
      </c>
      <c r="D28" s="24">
        <v>406008</v>
      </c>
      <c r="E28" s="24" t="s">
        <v>79</v>
      </c>
      <c r="F28" s="25">
        <v>143660580</v>
      </c>
      <c r="G28" s="35">
        <v>906623642.22000003</v>
      </c>
      <c r="H28" s="25">
        <f t="shared" si="7"/>
        <v>762963062.22000003</v>
      </c>
      <c r="I28" s="25">
        <v>154943604</v>
      </c>
      <c r="J28" s="25">
        <v>125505679</v>
      </c>
      <c r="K28" s="25">
        <f t="shared" si="2"/>
        <v>-29437925</v>
      </c>
      <c r="L28" s="30">
        <f t="shared" si="1"/>
        <v>733525137.22000003</v>
      </c>
    </row>
    <row r="29" spans="1:12" ht="15.75" thickBot="1" x14ac:dyDescent="0.3">
      <c r="F29" s="17">
        <f t="shared" ref="F29:L29" si="8">SUBTOTAL(9,F2:F28)</f>
        <v>22906960153.200001</v>
      </c>
      <c r="G29" s="18">
        <f t="shared" si="8"/>
        <v>38208505549.801247</v>
      </c>
      <c r="H29" s="18">
        <f t="shared" si="8"/>
        <v>16621443798.601244</v>
      </c>
      <c r="I29" s="18">
        <f t="shared" si="8"/>
        <v>2256923145.6000004</v>
      </c>
      <c r="J29" s="18">
        <f t="shared" si="8"/>
        <v>2644258316</v>
      </c>
      <c r="K29" s="18">
        <f t="shared" si="8"/>
        <v>779165167.20000005</v>
      </c>
      <c r="L29" s="19">
        <f t="shared" si="8"/>
        <v>17400608965.801243</v>
      </c>
    </row>
    <row r="30" spans="1:12" x14ac:dyDescent="0.25">
      <c r="F30" s="1"/>
      <c r="G30" s="1"/>
      <c r="I30" s="1"/>
    </row>
    <row r="33" spans="6:6" x14ac:dyDescent="0.25">
      <c r="F33" s="1"/>
    </row>
    <row r="34" spans="6:6" x14ac:dyDescent="0.25">
      <c r="F34" s="1"/>
    </row>
  </sheetData>
  <autoFilter ref="A1:K28" xr:uid="{46CC0B9C-DF9F-4348-8473-6A56B6A3906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4A8E-0C3F-4C94-9E00-24CC6F99C7E9}">
  <dimension ref="A1:Q400"/>
  <sheetViews>
    <sheetView workbookViewId="0">
      <selection activeCell="O9" sqref="O9"/>
    </sheetView>
  </sheetViews>
  <sheetFormatPr baseColWidth="10" defaultRowHeight="15" x14ac:dyDescent="0.25"/>
  <cols>
    <col min="2" max="2" width="9.85546875" customWidth="1"/>
  </cols>
  <sheetData>
    <row r="1" spans="1:17" ht="60" x14ac:dyDescent="0.25">
      <c r="A1" s="4" t="s">
        <v>270</v>
      </c>
      <c r="B1" s="4" t="s">
        <v>2</v>
      </c>
      <c r="C1" s="4" t="s">
        <v>271</v>
      </c>
      <c r="D1" s="4" t="s">
        <v>4</v>
      </c>
      <c r="E1" s="4" t="s">
        <v>272</v>
      </c>
      <c r="F1" s="4" t="s">
        <v>84</v>
      </c>
      <c r="G1" s="4" t="s">
        <v>273</v>
      </c>
      <c r="H1" s="7" t="s">
        <v>274</v>
      </c>
      <c r="I1" s="4" t="s">
        <v>275</v>
      </c>
      <c r="J1" s="4" t="s">
        <v>85</v>
      </c>
      <c r="K1" s="8" t="s">
        <v>276</v>
      </c>
      <c r="L1" s="4" t="s">
        <v>277</v>
      </c>
      <c r="M1" s="8" t="s">
        <v>278</v>
      </c>
      <c r="N1" s="8" t="s">
        <v>279</v>
      </c>
      <c r="O1" s="8" t="s">
        <v>280</v>
      </c>
      <c r="P1" s="8" t="s">
        <v>281</v>
      </c>
      <c r="Q1" s="8" t="s">
        <v>86</v>
      </c>
    </row>
    <row r="2" spans="1:17" x14ac:dyDescent="0.25">
      <c r="A2" t="s">
        <v>282</v>
      </c>
      <c r="B2" s="6" t="s">
        <v>153</v>
      </c>
      <c r="C2">
        <v>406059</v>
      </c>
      <c r="D2" s="6" t="s">
        <v>54</v>
      </c>
      <c r="E2" t="s">
        <v>283</v>
      </c>
      <c r="F2" s="6" t="s">
        <v>156</v>
      </c>
      <c r="G2" s="9">
        <v>43812</v>
      </c>
      <c r="H2" s="10">
        <v>43816</v>
      </c>
      <c r="I2" t="s">
        <v>284</v>
      </c>
      <c r="J2">
        <v>8814</v>
      </c>
      <c r="K2" s="2">
        <v>177146319</v>
      </c>
      <c r="L2" s="2">
        <v>0</v>
      </c>
      <c r="M2" s="2"/>
      <c r="N2" s="2"/>
      <c r="O2" s="2">
        <v>17714632</v>
      </c>
      <c r="P2" s="2"/>
      <c r="Q2" s="2">
        <v>159431687</v>
      </c>
    </row>
    <row r="3" spans="1:17" x14ac:dyDescent="0.25">
      <c r="A3" t="s">
        <v>282</v>
      </c>
      <c r="B3" s="6" t="s">
        <v>158</v>
      </c>
      <c r="C3">
        <v>406030</v>
      </c>
      <c r="D3" s="6" t="s">
        <v>25</v>
      </c>
      <c r="E3" t="s">
        <v>283</v>
      </c>
      <c r="F3" s="6" t="s">
        <v>159</v>
      </c>
      <c r="G3" s="9">
        <v>43812</v>
      </c>
      <c r="H3" s="10">
        <v>43816</v>
      </c>
      <c r="I3" t="s">
        <v>285</v>
      </c>
      <c r="J3">
        <v>8825</v>
      </c>
      <c r="K3" s="2">
        <v>404109449</v>
      </c>
      <c r="L3" s="2">
        <v>0</v>
      </c>
      <c r="M3" s="2"/>
      <c r="N3" s="2"/>
      <c r="O3" s="2">
        <v>40410945</v>
      </c>
      <c r="P3" s="2"/>
      <c r="Q3" s="2">
        <v>363698504</v>
      </c>
    </row>
    <row r="4" spans="1:17" x14ac:dyDescent="0.25">
      <c r="A4" t="s">
        <v>282</v>
      </c>
      <c r="B4" s="6" t="s">
        <v>185</v>
      </c>
      <c r="C4">
        <v>406032</v>
      </c>
      <c r="D4" s="6" t="s">
        <v>40</v>
      </c>
      <c r="E4" t="s">
        <v>283</v>
      </c>
      <c r="F4" s="6" t="s">
        <v>186</v>
      </c>
      <c r="G4" s="9">
        <v>43812</v>
      </c>
      <c r="H4" s="10">
        <v>43817</v>
      </c>
      <c r="I4" t="s">
        <v>286</v>
      </c>
      <c r="J4">
        <v>8832</v>
      </c>
      <c r="K4" s="2">
        <v>310996319</v>
      </c>
      <c r="L4" s="2">
        <v>0</v>
      </c>
      <c r="M4" s="2"/>
      <c r="N4" s="2"/>
      <c r="O4" s="2">
        <v>31099632</v>
      </c>
      <c r="P4" s="2"/>
      <c r="Q4" s="2">
        <v>279896687</v>
      </c>
    </row>
    <row r="5" spans="1:17" x14ac:dyDescent="0.25">
      <c r="A5" t="s">
        <v>282</v>
      </c>
      <c r="B5" s="6" t="s">
        <v>194</v>
      </c>
      <c r="C5">
        <v>406008</v>
      </c>
      <c r="D5" s="6" t="s">
        <v>79</v>
      </c>
      <c r="E5" t="s">
        <v>283</v>
      </c>
      <c r="F5" s="6" t="s">
        <v>195</v>
      </c>
      <c r="G5" s="9">
        <v>43816</v>
      </c>
      <c r="H5" s="10">
        <v>43818</v>
      </c>
      <c r="I5" t="s">
        <v>287</v>
      </c>
      <c r="J5">
        <v>8854</v>
      </c>
      <c r="K5" s="2">
        <v>288015699</v>
      </c>
      <c r="L5" s="2">
        <v>0</v>
      </c>
      <c r="M5" s="2"/>
      <c r="N5" s="2"/>
      <c r="O5" s="2">
        <v>28801570</v>
      </c>
      <c r="P5" s="2"/>
      <c r="Q5" s="2">
        <v>259214129</v>
      </c>
    </row>
    <row r="6" spans="1:17" x14ac:dyDescent="0.25">
      <c r="A6" t="s">
        <v>282</v>
      </c>
      <c r="B6" s="6" t="s">
        <v>212</v>
      </c>
      <c r="C6">
        <v>406029</v>
      </c>
      <c r="D6" s="6" t="s">
        <v>213</v>
      </c>
      <c r="E6" t="s">
        <v>283</v>
      </c>
      <c r="F6" s="6" t="s">
        <v>217</v>
      </c>
      <c r="G6" s="9">
        <v>43816</v>
      </c>
      <c r="H6" s="10">
        <v>43818</v>
      </c>
      <c r="I6" t="s">
        <v>288</v>
      </c>
      <c r="J6">
        <v>8868</v>
      </c>
      <c r="K6" s="2">
        <v>220071410</v>
      </c>
      <c r="L6" s="2">
        <v>0</v>
      </c>
      <c r="M6" s="2"/>
      <c r="N6" s="2"/>
      <c r="O6" s="2">
        <v>22007141</v>
      </c>
      <c r="P6" s="2"/>
      <c r="Q6" s="2">
        <v>198064269</v>
      </c>
    </row>
    <row r="7" spans="1:17" x14ac:dyDescent="0.25">
      <c r="A7" t="s">
        <v>282</v>
      </c>
      <c r="B7" s="6" t="s">
        <v>231</v>
      </c>
      <c r="C7">
        <v>406034</v>
      </c>
      <c r="D7" s="6" t="s">
        <v>64</v>
      </c>
      <c r="E7" t="s">
        <v>283</v>
      </c>
      <c r="F7" s="6" t="s">
        <v>235</v>
      </c>
      <c r="G7" s="9">
        <v>43886</v>
      </c>
      <c r="H7" s="10">
        <v>43888</v>
      </c>
      <c r="I7" t="s">
        <v>289</v>
      </c>
      <c r="J7">
        <v>9421</v>
      </c>
      <c r="K7" s="2">
        <v>226943950</v>
      </c>
      <c r="L7" s="2">
        <v>0</v>
      </c>
      <c r="M7" s="2"/>
      <c r="N7" s="2">
        <v>15886077</v>
      </c>
      <c r="O7" s="2">
        <v>22694395</v>
      </c>
      <c r="P7" s="2"/>
      <c r="Q7" s="2">
        <v>188363478</v>
      </c>
    </row>
    <row r="8" spans="1:17" x14ac:dyDescent="0.25">
      <c r="A8" t="s">
        <v>282</v>
      </c>
      <c r="B8" s="6" t="s">
        <v>244</v>
      </c>
      <c r="C8">
        <v>406045</v>
      </c>
      <c r="D8" s="6" t="s">
        <v>245</v>
      </c>
      <c r="E8" t="s">
        <v>283</v>
      </c>
      <c r="F8" s="6" t="s">
        <v>249</v>
      </c>
      <c r="G8" s="9">
        <v>44126</v>
      </c>
      <c r="H8" s="10">
        <v>44132</v>
      </c>
      <c r="I8" t="s">
        <v>290</v>
      </c>
      <c r="J8">
        <v>11067</v>
      </c>
      <c r="K8" s="2">
        <v>160586236</v>
      </c>
      <c r="L8" s="2">
        <v>0</v>
      </c>
      <c r="M8" s="2"/>
      <c r="N8" s="2"/>
      <c r="O8" s="2">
        <v>16058624</v>
      </c>
      <c r="P8" s="2"/>
      <c r="Q8" s="2">
        <v>144527612</v>
      </c>
    </row>
    <row r="9" spans="1:17" x14ac:dyDescent="0.25">
      <c r="A9" t="s">
        <v>291</v>
      </c>
      <c r="B9" s="6" t="s">
        <v>122</v>
      </c>
      <c r="C9">
        <v>406022</v>
      </c>
      <c r="D9" s="6" t="s">
        <v>43</v>
      </c>
      <c r="E9" t="s">
        <v>283</v>
      </c>
      <c r="F9" s="6" t="s">
        <v>124</v>
      </c>
      <c r="G9" s="9">
        <v>44399</v>
      </c>
      <c r="H9" s="10">
        <v>44407</v>
      </c>
      <c r="I9" t="s">
        <v>292</v>
      </c>
      <c r="J9">
        <v>14680</v>
      </c>
      <c r="K9" s="2">
        <v>45829516</v>
      </c>
      <c r="L9" s="2">
        <v>0</v>
      </c>
      <c r="M9" s="2"/>
      <c r="N9" s="2"/>
      <c r="O9" s="2">
        <v>4582952</v>
      </c>
      <c r="P9" s="2"/>
      <c r="Q9" s="2">
        <v>41246564</v>
      </c>
    </row>
    <row r="10" spans="1:17" x14ac:dyDescent="0.25">
      <c r="A10" t="s">
        <v>291</v>
      </c>
      <c r="B10" s="6" t="s">
        <v>126</v>
      </c>
      <c r="C10">
        <v>406025</v>
      </c>
      <c r="D10" s="6" t="s">
        <v>127</v>
      </c>
      <c r="E10" t="s">
        <v>283</v>
      </c>
      <c r="F10" s="6" t="s">
        <v>128</v>
      </c>
      <c r="G10" s="9">
        <v>44067</v>
      </c>
      <c r="H10" s="10">
        <v>44070</v>
      </c>
      <c r="I10" t="s">
        <v>293</v>
      </c>
      <c r="J10">
        <v>10476</v>
      </c>
      <c r="K10" s="2">
        <v>172789374</v>
      </c>
      <c r="L10" s="2">
        <v>0</v>
      </c>
      <c r="M10" s="2"/>
      <c r="N10" s="2"/>
      <c r="O10" s="2">
        <v>17278937</v>
      </c>
      <c r="P10" s="2"/>
      <c r="Q10" s="2">
        <v>155510437</v>
      </c>
    </row>
    <row r="11" spans="1:17" x14ac:dyDescent="0.25">
      <c r="A11" t="s">
        <v>291</v>
      </c>
      <c r="B11" s="6" t="s">
        <v>212</v>
      </c>
      <c r="C11">
        <v>406029</v>
      </c>
      <c r="D11" s="6" t="s">
        <v>213</v>
      </c>
      <c r="E11" t="s">
        <v>283</v>
      </c>
      <c r="F11" s="6" t="s">
        <v>215</v>
      </c>
      <c r="G11" s="9">
        <v>44378</v>
      </c>
      <c r="H11" s="10">
        <v>44385</v>
      </c>
      <c r="I11" t="s">
        <v>294</v>
      </c>
      <c r="J11">
        <v>14510</v>
      </c>
      <c r="K11" s="2">
        <v>92509697</v>
      </c>
      <c r="L11" s="2">
        <v>0</v>
      </c>
      <c r="M11" s="2"/>
      <c r="N11" s="2"/>
      <c r="O11" s="2">
        <v>9250969</v>
      </c>
      <c r="P11" s="2"/>
      <c r="Q11" s="2">
        <v>83258728</v>
      </c>
    </row>
    <row r="12" spans="1:17" x14ac:dyDescent="0.25">
      <c r="A12" t="s">
        <v>291</v>
      </c>
      <c r="B12" s="6" t="s">
        <v>212</v>
      </c>
      <c r="C12">
        <v>406029</v>
      </c>
      <c r="D12" s="6" t="s">
        <v>213</v>
      </c>
      <c r="E12" t="s">
        <v>283</v>
      </c>
      <c r="F12" s="6" t="s">
        <v>215</v>
      </c>
      <c r="G12" s="9">
        <v>44378</v>
      </c>
      <c r="H12" s="10">
        <v>44398</v>
      </c>
      <c r="I12" t="s">
        <v>294</v>
      </c>
      <c r="J12">
        <v>14510</v>
      </c>
      <c r="K12" s="2">
        <v>26778558</v>
      </c>
      <c r="L12" s="2">
        <v>0</v>
      </c>
      <c r="M12" s="2"/>
      <c r="N12" s="2"/>
      <c r="O12" s="2">
        <v>2677856</v>
      </c>
      <c r="P12" s="2"/>
      <c r="Q12" s="2">
        <v>24100702</v>
      </c>
    </row>
    <row r="13" spans="1:17" x14ac:dyDescent="0.25">
      <c r="A13" t="s">
        <v>291</v>
      </c>
      <c r="B13" s="6" t="s">
        <v>231</v>
      </c>
      <c r="C13">
        <v>406034</v>
      </c>
      <c r="D13" s="6" t="s">
        <v>64</v>
      </c>
      <c r="E13" t="s">
        <v>283</v>
      </c>
      <c r="F13" s="6" t="s">
        <v>234</v>
      </c>
      <c r="G13" s="9">
        <v>44412</v>
      </c>
      <c r="H13" s="10">
        <v>44418</v>
      </c>
      <c r="I13" t="s">
        <v>295</v>
      </c>
      <c r="J13">
        <v>14824</v>
      </c>
      <c r="K13" s="2">
        <v>35122224</v>
      </c>
      <c r="L13" s="2">
        <v>0</v>
      </c>
      <c r="M13" s="2"/>
      <c r="N13" s="2"/>
      <c r="O13" s="2">
        <v>3512222</v>
      </c>
      <c r="P13" s="2"/>
      <c r="Q13" s="2">
        <v>31610002</v>
      </c>
    </row>
    <row r="14" spans="1:17" x14ac:dyDescent="0.25">
      <c r="A14" t="s">
        <v>291</v>
      </c>
      <c r="B14" s="6" t="s">
        <v>231</v>
      </c>
      <c r="C14">
        <v>406034</v>
      </c>
      <c r="D14" s="6" t="s">
        <v>64</v>
      </c>
      <c r="E14" t="s">
        <v>283</v>
      </c>
      <c r="F14" s="6" t="s">
        <v>232</v>
      </c>
      <c r="G14" s="9">
        <v>44158</v>
      </c>
      <c r="H14" s="10">
        <v>44162</v>
      </c>
      <c r="I14" t="s">
        <v>296</v>
      </c>
      <c r="J14">
        <v>11311</v>
      </c>
      <c r="K14" s="2">
        <v>70244446</v>
      </c>
      <c r="L14" s="2">
        <v>0</v>
      </c>
      <c r="M14" s="2"/>
      <c r="N14" s="2"/>
      <c r="O14" s="2">
        <v>7024445</v>
      </c>
      <c r="P14" s="2"/>
      <c r="Q14" s="2">
        <v>63220001</v>
      </c>
    </row>
    <row r="15" spans="1:17" x14ac:dyDescent="0.25">
      <c r="A15" t="s">
        <v>297</v>
      </c>
      <c r="B15" s="6" t="s">
        <v>88</v>
      </c>
      <c r="C15">
        <v>406040</v>
      </c>
      <c r="D15" s="6" t="s">
        <v>67</v>
      </c>
      <c r="E15" t="s">
        <v>283</v>
      </c>
      <c r="F15" s="6">
        <v>6</v>
      </c>
      <c r="G15" s="9">
        <v>43734</v>
      </c>
      <c r="H15" s="10">
        <v>43738</v>
      </c>
      <c r="I15" t="s">
        <v>298</v>
      </c>
      <c r="J15">
        <v>8195</v>
      </c>
      <c r="K15" s="2">
        <v>205267616</v>
      </c>
      <c r="L15" s="2">
        <v>0</v>
      </c>
      <c r="M15" s="2"/>
      <c r="N15" s="2"/>
      <c r="O15" s="2">
        <v>20526760</v>
      </c>
      <c r="P15" s="2"/>
      <c r="Q15" s="2">
        <v>184740856</v>
      </c>
    </row>
    <row r="16" spans="1:17" x14ac:dyDescent="0.25">
      <c r="A16" t="s">
        <v>297</v>
      </c>
      <c r="B16" s="6" t="s">
        <v>102</v>
      </c>
      <c r="C16">
        <v>406019</v>
      </c>
      <c r="D16" s="6" t="s">
        <v>103</v>
      </c>
      <c r="E16" t="s">
        <v>283</v>
      </c>
      <c r="F16" s="6">
        <v>9</v>
      </c>
      <c r="G16" s="9">
        <v>43756</v>
      </c>
      <c r="H16" s="10">
        <v>43759</v>
      </c>
      <c r="I16" t="s">
        <v>299</v>
      </c>
      <c r="J16">
        <v>8284</v>
      </c>
      <c r="K16" s="2">
        <v>432635382</v>
      </c>
      <c r="L16" s="2">
        <v>0</v>
      </c>
      <c r="M16" s="2"/>
      <c r="N16" s="2"/>
      <c r="O16" s="2">
        <v>43263538</v>
      </c>
      <c r="P16" s="2"/>
      <c r="Q16" s="2">
        <v>389371844</v>
      </c>
    </row>
    <row r="17" spans="1:17" x14ac:dyDescent="0.25">
      <c r="A17" t="s">
        <v>297</v>
      </c>
      <c r="B17" s="6" t="s">
        <v>114</v>
      </c>
      <c r="C17">
        <v>406038</v>
      </c>
      <c r="D17" s="6" t="s">
        <v>22</v>
      </c>
      <c r="E17" t="s">
        <v>283</v>
      </c>
      <c r="F17" s="6">
        <v>7</v>
      </c>
      <c r="G17" s="9">
        <v>43756</v>
      </c>
      <c r="H17" s="10">
        <v>43759</v>
      </c>
      <c r="I17" t="s">
        <v>300</v>
      </c>
      <c r="J17">
        <v>8286</v>
      </c>
      <c r="K17" s="2">
        <v>145027545</v>
      </c>
      <c r="L17" s="2">
        <v>0</v>
      </c>
      <c r="M17" s="2"/>
      <c r="N17" s="2"/>
      <c r="O17" s="2">
        <v>14502754</v>
      </c>
      <c r="P17" s="2"/>
      <c r="Q17" s="2">
        <v>130524791</v>
      </c>
    </row>
    <row r="18" spans="1:17" x14ac:dyDescent="0.25">
      <c r="A18" t="s">
        <v>297</v>
      </c>
      <c r="B18" s="6" t="s">
        <v>122</v>
      </c>
      <c r="C18">
        <v>406022</v>
      </c>
      <c r="D18" s="6" t="s">
        <v>43</v>
      </c>
      <c r="E18" t="s">
        <v>283</v>
      </c>
      <c r="F18" s="6">
        <v>10</v>
      </c>
      <c r="G18" s="9">
        <v>43756</v>
      </c>
      <c r="H18" s="10">
        <v>43759</v>
      </c>
      <c r="I18" t="s">
        <v>301</v>
      </c>
      <c r="J18">
        <v>8290</v>
      </c>
      <c r="K18" s="2">
        <v>104341337</v>
      </c>
      <c r="L18" s="2">
        <v>0</v>
      </c>
      <c r="M18" s="2"/>
      <c r="N18" s="2"/>
      <c r="O18" s="2">
        <v>10434134</v>
      </c>
      <c r="P18" s="2"/>
      <c r="Q18" s="2">
        <v>93907203</v>
      </c>
    </row>
    <row r="19" spans="1:17" x14ac:dyDescent="0.25">
      <c r="A19" t="s">
        <v>297</v>
      </c>
      <c r="B19" s="6" t="s">
        <v>135</v>
      </c>
      <c r="C19">
        <v>406026</v>
      </c>
      <c r="D19" s="6" t="s">
        <v>136</v>
      </c>
      <c r="E19" t="s">
        <v>283</v>
      </c>
      <c r="F19" s="6">
        <v>12</v>
      </c>
      <c r="G19" s="9">
        <v>43782</v>
      </c>
      <c r="H19" s="10">
        <v>43788</v>
      </c>
      <c r="I19" t="s">
        <v>302</v>
      </c>
      <c r="J19">
        <v>8561</v>
      </c>
      <c r="K19" s="2">
        <v>111013173</v>
      </c>
      <c r="L19" s="2">
        <v>0</v>
      </c>
      <c r="M19" s="2"/>
      <c r="N19" s="2"/>
      <c r="O19" s="2">
        <v>11101317</v>
      </c>
      <c r="P19" s="2"/>
      <c r="Q19" s="2">
        <v>99911856</v>
      </c>
    </row>
    <row r="20" spans="1:17" x14ac:dyDescent="0.25">
      <c r="A20" t="s">
        <v>297</v>
      </c>
      <c r="B20" s="6" t="s">
        <v>135</v>
      </c>
      <c r="C20">
        <v>406026</v>
      </c>
      <c r="D20" s="6" t="s">
        <v>136</v>
      </c>
      <c r="E20" t="s">
        <v>283</v>
      </c>
      <c r="F20" s="6" t="s">
        <v>137</v>
      </c>
      <c r="G20" s="9">
        <v>44257</v>
      </c>
      <c r="H20" s="10">
        <v>44265</v>
      </c>
      <c r="I20" t="s">
        <v>303</v>
      </c>
      <c r="J20">
        <v>12899</v>
      </c>
      <c r="K20" s="2">
        <v>96178267</v>
      </c>
      <c r="L20" s="2">
        <v>0</v>
      </c>
      <c r="M20" s="2"/>
      <c r="N20" s="2"/>
      <c r="O20" s="2">
        <v>9617827</v>
      </c>
      <c r="P20" s="2"/>
      <c r="Q20" s="2">
        <v>86560440</v>
      </c>
    </row>
    <row r="21" spans="1:17" x14ac:dyDescent="0.25">
      <c r="A21" t="s">
        <v>297</v>
      </c>
      <c r="B21" s="6" t="s">
        <v>153</v>
      </c>
      <c r="C21">
        <v>406059</v>
      </c>
      <c r="D21" s="6" t="s">
        <v>54</v>
      </c>
      <c r="E21" t="s">
        <v>283</v>
      </c>
      <c r="F21" s="6" t="s">
        <v>157</v>
      </c>
      <c r="G21" s="9">
        <v>44547</v>
      </c>
      <c r="H21" s="10">
        <v>44557</v>
      </c>
      <c r="I21" t="s">
        <v>304</v>
      </c>
      <c r="J21">
        <v>16600</v>
      </c>
      <c r="K21" s="2">
        <v>82149950</v>
      </c>
      <c r="L21" s="2">
        <v>0</v>
      </c>
      <c r="M21" s="2"/>
      <c r="N21" s="2"/>
      <c r="O21" s="2">
        <v>8214995</v>
      </c>
      <c r="P21" s="2">
        <v>41074975</v>
      </c>
      <c r="Q21" s="2">
        <v>32859980</v>
      </c>
    </row>
    <row r="22" spans="1:17" x14ac:dyDescent="0.25">
      <c r="A22" t="s">
        <v>297</v>
      </c>
      <c r="B22" s="6" t="s">
        <v>158</v>
      </c>
      <c r="C22">
        <v>406030</v>
      </c>
      <c r="D22" s="6" t="s">
        <v>25</v>
      </c>
      <c r="E22" t="s">
        <v>283</v>
      </c>
      <c r="F22" s="6" t="s">
        <v>162</v>
      </c>
      <c r="G22" s="9">
        <v>44100</v>
      </c>
      <c r="H22" s="10">
        <v>44103</v>
      </c>
      <c r="I22" t="s">
        <v>305</v>
      </c>
      <c r="J22">
        <v>10783</v>
      </c>
      <c r="K22" s="2">
        <v>54118992</v>
      </c>
      <c r="L22" s="2">
        <v>0</v>
      </c>
      <c r="M22" s="2"/>
      <c r="N22" s="2"/>
      <c r="O22" s="2">
        <v>5411899</v>
      </c>
      <c r="P22" s="2"/>
      <c r="Q22" s="2">
        <v>48707093</v>
      </c>
    </row>
    <row r="23" spans="1:17" x14ac:dyDescent="0.25">
      <c r="A23" t="s">
        <v>297</v>
      </c>
      <c r="B23" s="6" t="s">
        <v>158</v>
      </c>
      <c r="C23">
        <v>406030</v>
      </c>
      <c r="D23" s="6" t="s">
        <v>25</v>
      </c>
      <c r="E23" t="s">
        <v>283</v>
      </c>
      <c r="F23" s="6" t="s">
        <v>164</v>
      </c>
      <c r="G23" s="9">
        <v>44219</v>
      </c>
      <c r="H23" s="10">
        <v>44225</v>
      </c>
      <c r="I23" t="s">
        <v>306</v>
      </c>
      <c r="J23">
        <v>12316</v>
      </c>
      <c r="K23" s="2">
        <v>73102380</v>
      </c>
      <c r="L23" s="2">
        <v>0</v>
      </c>
      <c r="M23" s="2"/>
      <c r="N23" s="2"/>
      <c r="O23" s="2">
        <v>7310238</v>
      </c>
      <c r="P23" s="2"/>
      <c r="Q23" s="2">
        <v>65792142</v>
      </c>
    </row>
    <row r="24" spans="1:17" x14ac:dyDescent="0.25">
      <c r="A24" t="s">
        <v>297</v>
      </c>
      <c r="B24" s="6" t="s">
        <v>158</v>
      </c>
      <c r="C24" t="s">
        <v>307</v>
      </c>
      <c r="D24" s="6" t="s">
        <v>25</v>
      </c>
      <c r="E24" t="s">
        <v>283</v>
      </c>
      <c r="F24" s="6" t="s">
        <v>160</v>
      </c>
      <c r="G24" s="9">
        <v>44008</v>
      </c>
      <c r="H24" s="10">
        <v>44013</v>
      </c>
      <c r="I24" t="s">
        <v>308</v>
      </c>
      <c r="J24">
        <v>10184</v>
      </c>
      <c r="K24" s="2">
        <v>171612740</v>
      </c>
      <c r="L24" s="2">
        <v>0</v>
      </c>
      <c r="M24" s="2"/>
      <c r="N24" s="2"/>
      <c r="O24" s="2">
        <v>17161274</v>
      </c>
      <c r="P24" s="2"/>
      <c r="Q24" s="2">
        <v>154451466</v>
      </c>
    </row>
    <row r="25" spans="1:17" x14ac:dyDescent="0.25">
      <c r="A25" t="s">
        <v>297</v>
      </c>
      <c r="B25" s="6" t="s">
        <v>173</v>
      </c>
      <c r="C25">
        <v>4060023</v>
      </c>
      <c r="D25" s="6" t="s">
        <v>174</v>
      </c>
      <c r="E25" t="s">
        <v>283</v>
      </c>
      <c r="F25" s="6" t="s">
        <v>175</v>
      </c>
      <c r="G25" s="9">
        <v>43812</v>
      </c>
      <c r="H25" s="10">
        <v>43816</v>
      </c>
      <c r="I25" t="s">
        <v>309</v>
      </c>
      <c r="J25">
        <v>8828</v>
      </c>
      <c r="K25" s="2">
        <v>264746499</v>
      </c>
      <c r="L25" s="2">
        <v>0</v>
      </c>
      <c r="M25" s="2"/>
      <c r="N25" s="2"/>
      <c r="O25" s="2">
        <v>26474650</v>
      </c>
      <c r="P25" s="2"/>
      <c r="Q25" s="2">
        <v>238271849</v>
      </c>
    </row>
    <row r="26" spans="1:17" x14ac:dyDescent="0.25">
      <c r="A26" t="s">
        <v>297</v>
      </c>
      <c r="B26" s="6" t="s">
        <v>185</v>
      </c>
      <c r="C26">
        <v>406032</v>
      </c>
      <c r="D26" s="6" t="s">
        <v>40</v>
      </c>
      <c r="E26" t="s">
        <v>283</v>
      </c>
      <c r="F26" s="6" t="s">
        <v>189</v>
      </c>
      <c r="G26" s="9">
        <v>44158</v>
      </c>
      <c r="H26" s="10">
        <v>44162</v>
      </c>
      <c r="I26" t="s">
        <v>310</v>
      </c>
      <c r="J26">
        <v>11303</v>
      </c>
      <c r="K26" s="2">
        <v>63130138</v>
      </c>
      <c r="L26" s="2">
        <v>0</v>
      </c>
      <c r="M26" s="2"/>
      <c r="N26" s="2"/>
      <c r="O26" s="2">
        <v>6313014</v>
      </c>
      <c r="P26" s="2"/>
      <c r="Q26" s="2">
        <v>56817124</v>
      </c>
    </row>
    <row r="27" spans="1:17" x14ac:dyDescent="0.25">
      <c r="A27" t="s">
        <v>297</v>
      </c>
      <c r="B27" s="6" t="s">
        <v>185</v>
      </c>
      <c r="C27">
        <v>406032</v>
      </c>
      <c r="D27" s="6" t="s">
        <v>40</v>
      </c>
      <c r="E27" t="s">
        <v>283</v>
      </c>
      <c r="F27" s="6" t="s">
        <v>188</v>
      </c>
      <c r="G27" s="9">
        <v>44153</v>
      </c>
      <c r="H27" s="10">
        <v>44159</v>
      </c>
      <c r="I27" t="s">
        <v>311</v>
      </c>
      <c r="J27">
        <v>11255</v>
      </c>
      <c r="K27" s="2">
        <v>95924289</v>
      </c>
      <c r="L27" s="2">
        <v>0</v>
      </c>
      <c r="M27" s="2"/>
      <c r="N27" s="2"/>
      <c r="O27" s="2">
        <v>9592429</v>
      </c>
      <c r="P27" s="2"/>
      <c r="Q27" s="2">
        <v>86331860</v>
      </c>
    </row>
    <row r="28" spans="1:17" x14ac:dyDescent="0.25">
      <c r="A28" t="s">
        <v>297</v>
      </c>
      <c r="B28" s="6" t="s">
        <v>185</v>
      </c>
      <c r="C28" t="s">
        <v>312</v>
      </c>
      <c r="D28" s="6" t="s">
        <v>40</v>
      </c>
      <c r="E28" t="s">
        <v>283</v>
      </c>
      <c r="F28" s="6" t="s">
        <v>187</v>
      </c>
      <c r="G28" s="9">
        <v>43909</v>
      </c>
      <c r="H28" s="10">
        <v>43915</v>
      </c>
      <c r="I28" t="s">
        <v>313</v>
      </c>
      <c r="J28">
        <v>9582</v>
      </c>
      <c r="K28" s="2">
        <v>120282466</v>
      </c>
      <c r="L28" s="2">
        <v>0</v>
      </c>
      <c r="M28" s="2"/>
      <c r="N28" s="2"/>
      <c r="O28" s="2">
        <v>12028247</v>
      </c>
      <c r="P28" s="2"/>
      <c r="Q28" s="2">
        <v>108254219</v>
      </c>
    </row>
    <row r="29" spans="1:17" x14ac:dyDescent="0.25">
      <c r="A29" t="s">
        <v>297</v>
      </c>
      <c r="B29" s="6" t="s">
        <v>194</v>
      </c>
      <c r="C29">
        <v>406008</v>
      </c>
      <c r="D29" s="6" t="s">
        <v>79</v>
      </c>
      <c r="E29" t="s">
        <v>283</v>
      </c>
      <c r="F29" s="6" t="s">
        <v>202</v>
      </c>
      <c r="G29" s="9">
        <v>44379</v>
      </c>
      <c r="H29" s="10">
        <v>44386</v>
      </c>
      <c r="I29" t="s">
        <v>314</v>
      </c>
      <c r="J29">
        <v>14535</v>
      </c>
      <c r="K29" s="2">
        <v>67260883</v>
      </c>
      <c r="L29" s="2">
        <v>0</v>
      </c>
      <c r="M29" s="2"/>
      <c r="N29" s="2"/>
      <c r="O29" s="2">
        <v>6726088</v>
      </c>
      <c r="P29" s="2"/>
      <c r="Q29" s="2">
        <v>60534795</v>
      </c>
    </row>
    <row r="30" spans="1:17" x14ac:dyDescent="0.25">
      <c r="A30" t="s">
        <v>297</v>
      </c>
      <c r="B30" s="6" t="s">
        <v>194</v>
      </c>
      <c r="C30">
        <v>406008</v>
      </c>
      <c r="D30" s="6" t="s">
        <v>79</v>
      </c>
      <c r="E30" t="s">
        <v>283</v>
      </c>
      <c r="F30" s="6" t="s">
        <v>203</v>
      </c>
      <c r="G30" s="9">
        <v>44547</v>
      </c>
      <c r="H30" s="10">
        <v>44558</v>
      </c>
      <c r="I30" t="s">
        <v>315</v>
      </c>
      <c r="J30">
        <v>16612</v>
      </c>
      <c r="K30" s="2">
        <v>49152183</v>
      </c>
      <c r="L30" s="2">
        <v>0</v>
      </c>
      <c r="M30" s="2"/>
      <c r="N30" s="2"/>
      <c r="O30" s="2">
        <v>4915218</v>
      </c>
      <c r="P30" s="2"/>
      <c r="Q30" s="2">
        <v>44236965</v>
      </c>
    </row>
    <row r="31" spans="1:17" x14ac:dyDescent="0.25">
      <c r="A31" t="s">
        <v>297</v>
      </c>
      <c r="B31" s="6" t="s">
        <v>194</v>
      </c>
      <c r="C31">
        <v>406008</v>
      </c>
      <c r="D31" s="6" t="s">
        <v>79</v>
      </c>
      <c r="E31" t="s">
        <v>283</v>
      </c>
      <c r="F31" s="6" t="s">
        <v>198</v>
      </c>
      <c r="G31" s="9">
        <v>44218</v>
      </c>
      <c r="H31" s="10">
        <v>44225</v>
      </c>
      <c r="I31" t="s">
        <v>316</v>
      </c>
      <c r="J31">
        <v>12287</v>
      </c>
      <c r="K31" s="2">
        <v>64673925</v>
      </c>
      <c r="L31" s="2">
        <v>0</v>
      </c>
      <c r="M31" s="2"/>
      <c r="N31" s="2"/>
      <c r="O31" s="2">
        <v>6467392</v>
      </c>
      <c r="P31" s="2"/>
      <c r="Q31" s="2">
        <v>58206533</v>
      </c>
    </row>
    <row r="32" spans="1:17" x14ac:dyDescent="0.25">
      <c r="A32" t="s">
        <v>297</v>
      </c>
      <c r="B32" s="6" t="s">
        <v>194</v>
      </c>
      <c r="C32">
        <v>406008</v>
      </c>
      <c r="D32" s="6" t="s">
        <v>79</v>
      </c>
      <c r="E32" t="s">
        <v>283</v>
      </c>
      <c r="F32" s="6" t="s">
        <v>196</v>
      </c>
      <c r="G32" s="9">
        <v>44158</v>
      </c>
      <c r="H32" s="10">
        <v>44162</v>
      </c>
      <c r="I32" t="s">
        <v>317</v>
      </c>
      <c r="J32">
        <v>11301</v>
      </c>
      <c r="K32" s="2">
        <v>77608711</v>
      </c>
      <c r="L32" s="2">
        <v>0</v>
      </c>
      <c r="M32" s="2"/>
      <c r="N32" s="2">
        <v>9313045</v>
      </c>
      <c r="O32" s="2">
        <v>7760871</v>
      </c>
      <c r="P32" s="2"/>
      <c r="Q32" s="2">
        <v>60534795</v>
      </c>
    </row>
    <row r="33" spans="1:17" x14ac:dyDescent="0.25">
      <c r="A33" t="s">
        <v>297</v>
      </c>
      <c r="B33" s="6" t="s">
        <v>204</v>
      </c>
      <c r="C33">
        <v>406007</v>
      </c>
      <c r="D33" s="6" t="s">
        <v>71</v>
      </c>
      <c r="E33" t="s">
        <v>283</v>
      </c>
      <c r="F33" s="6" t="s">
        <v>205</v>
      </c>
      <c r="G33" s="9">
        <v>43816</v>
      </c>
      <c r="H33" s="10">
        <v>43818</v>
      </c>
      <c r="I33" t="s">
        <v>318</v>
      </c>
      <c r="J33">
        <v>8862</v>
      </c>
      <c r="K33" s="2">
        <v>149036806</v>
      </c>
      <c r="L33" s="2">
        <v>0</v>
      </c>
      <c r="M33" s="2"/>
      <c r="N33" s="2"/>
      <c r="O33" s="2">
        <v>14903681</v>
      </c>
      <c r="P33" s="2"/>
      <c r="Q33" s="2">
        <v>134133125</v>
      </c>
    </row>
    <row r="34" spans="1:17" x14ac:dyDescent="0.25">
      <c r="A34" t="s">
        <v>297</v>
      </c>
      <c r="B34" s="6" t="s">
        <v>204</v>
      </c>
      <c r="C34">
        <v>406007</v>
      </c>
      <c r="D34" s="6" t="s">
        <v>71</v>
      </c>
      <c r="E34" t="s">
        <v>283</v>
      </c>
      <c r="F34" s="6" t="s">
        <v>210</v>
      </c>
      <c r="G34" s="9">
        <v>44294</v>
      </c>
      <c r="H34" s="10">
        <v>44299</v>
      </c>
      <c r="I34" t="s">
        <v>319</v>
      </c>
      <c r="J34">
        <v>13321</v>
      </c>
      <c r="K34" s="2">
        <v>31374686</v>
      </c>
      <c r="L34" s="2">
        <v>0</v>
      </c>
      <c r="M34" s="2"/>
      <c r="N34" s="2"/>
      <c r="O34" s="2">
        <v>3137468</v>
      </c>
      <c r="P34" s="2"/>
      <c r="Q34" s="2">
        <v>28237218</v>
      </c>
    </row>
    <row r="35" spans="1:17" x14ac:dyDescent="0.25">
      <c r="A35" t="s">
        <v>297</v>
      </c>
      <c r="B35" s="6" t="s">
        <v>204</v>
      </c>
      <c r="C35" t="s">
        <v>320</v>
      </c>
      <c r="D35" s="6" t="s">
        <v>71</v>
      </c>
      <c r="E35" t="s">
        <v>283</v>
      </c>
      <c r="F35" s="6" t="s">
        <v>207</v>
      </c>
      <c r="G35" s="9">
        <v>43969</v>
      </c>
      <c r="H35" s="10">
        <v>43973</v>
      </c>
      <c r="I35" t="s">
        <v>321</v>
      </c>
      <c r="J35">
        <v>9727</v>
      </c>
      <c r="K35" s="2">
        <v>101481464</v>
      </c>
      <c r="L35" s="2">
        <v>0</v>
      </c>
      <c r="M35" s="2"/>
      <c r="N35" s="2"/>
      <c r="O35" s="2">
        <v>10148146</v>
      </c>
      <c r="P35" s="2"/>
      <c r="Q35" s="2">
        <v>91333318</v>
      </c>
    </row>
    <row r="36" spans="1:17" x14ac:dyDescent="0.25">
      <c r="A36" t="s">
        <v>297</v>
      </c>
      <c r="B36" s="6" t="s">
        <v>212</v>
      </c>
      <c r="C36">
        <v>406029</v>
      </c>
      <c r="D36" s="6" t="s">
        <v>213</v>
      </c>
      <c r="E36" t="s">
        <v>283</v>
      </c>
      <c r="F36" s="6" t="s">
        <v>218</v>
      </c>
      <c r="G36" s="9">
        <v>44035</v>
      </c>
      <c r="H36" s="10">
        <v>44042</v>
      </c>
      <c r="I36" t="s">
        <v>322</v>
      </c>
      <c r="J36">
        <v>10266</v>
      </c>
      <c r="K36" s="2">
        <v>83929893</v>
      </c>
      <c r="L36" s="2">
        <v>0</v>
      </c>
      <c r="M36" s="2"/>
      <c r="N36" s="2"/>
      <c r="O36" s="2">
        <v>8392989</v>
      </c>
      <c r="P36" s="2"/>
      <c r="Q36" s="2">
        <v>75536904</v>
      </c>
    </row>
    <row r="37" spans="1:17" x14ac:dyDescent="0.25">
      <c r="A37" t="s">
        <v>297</v>
      </c>
      <c r="B37" s="6" t="s">
        <v>212</v>
      </c>
      <c r="C37">
        <v>406029</v>
      </c>
      <c r="D37" s="6" t="s">
        <v>213</v>
      </c>
      <c r="E37" t="s">
        <v>283</v>
      </c>
      <c r="F37" s="6" t="s">
        <v>215</v>
      </c>
      <c r="G37" s="9">
        <v>44378</v>
      </c>
      <c r="H37" s="10">
        <v>44385</v>
      </c>
      <c r="I37" t="s">
        <v>294</v>
      </c>
      <c r="J37">
        <v>14510</v>
      </c>
      <c r="K37" s="2">
        <v>39395260</v>
      </c>
      <c r="L37" s="2">
        <v>0</v>
      </c>
      <c r="M37" s="2"/>
      <c r="N37" s="2"/>
      <c r="O37" s="2">
        <v>3939527</v>
      </c>
      <c r="P37" s="2"/>
      <c r="Q37" s="2">
        <v>35455733</v>
      </c>
    </row>
    <row r="38" spans="1:17" x14ac:dyDescent="0.25">
      <c r="A38" t="s">
        <v>297</v>
      </c>
      <c r="B38" s="6" t="s">
        <v>212</v>
      </c>
      <c r="C38">
        <v>406029</v>
      </c>
      <c r="D38" s="6" t="s">
        <v>213</v>
      </c>
      <c r="E38" t="s">
        <v>283</v>
      </c>
      <c r="F38" s="6" t="s">
        <v>219</v>
      </c>
      <c r="G38" s="9">
        <v>44158</v>
      </c>
      <c r="H38" s="10">
        <v>44162</v>
      </c>
      <c r="I38" t="s">
        <v>323</v>
      </c>
      <c r="J38">
        <v>11309</v>
      </c>
      <c r="K38" s="2">
        <v>74342988</v>
      </c>
      <c r="L38" s="2">
        <v>0</v>
      </c>
      <c r="M38" s="2"/>
      <c r="N38" s="2"/>
      <c r="O38" s="2">
        <v>7434299</v>
      </c>
      <c r="P38" s="2"/>
      <c r="Q38" s="2">
        <v>66908689</v>
      </c>
    </row>
    <row r="39" spans="1:17" x14ac:dyDescent="0.25">
      <c r="A39" t="s">
        <v>297</v>
      </c>
      <c r="B39" s="6" t="s">
        <v>231</v>
      </c>
      <c r="C39">
        <v>406034</v>
      </c>
      <c r="D39" s="6" t="s">
        <v>64</v>
      </c>
      <c r="E39" t="s">
        <v>283</v>
      </c>
      <c r="F39" s="6" t="s">
        <v>234</v>
      </c>
      <c r="G39" s="9">
        <v>44412</v>
      </c>
      <c r="H39" s="10">
        <v>44418</v>
      </c>
      <c r="I39" t="s">
        <v>295</v>
      </c>
      <c r="J39">
        <v>14824</v>
      </c>
      <c r="K39" s="2">
        <v>12230462</v>
      </c>
      <c r="L39" s="2">
        <v>0</v>
      </c>
      <c r="M39" s="2"/>
      <c r="N39" s="2"/>
      <c r="O39" s="2">
        <v>1223046</v>
      </c>
      <c r="P39" s="2"/>
      <c r="Q39" s="2">
        <v>11007416</v>
      </c>
    </row>
    <row r="40" spans="1:17" x14ac:dyDescent="0.25">
      <c r="A40" t="s">
        <v>297</v>
      </c>
      <c r="B40" s="6" t="s">
        <v>231</v>
      </c>
      <c r="C40">
        <v>406034</v>
      </c>
      <c r="D40" s="6" t="s">
        <v>64</v>
      </c>
      <c r="E40" t="s">
        <v>283</v>
      </c>
      <c r="F40" s="6" t="s">
        <v>238</v>
      </c>
      <c r="G40" s="9">
        <v>44274</v>
      </c>
      <c r="H40" s="10">
        <v>44285</v>
      </c>
      <c r="I40" t="s">
        <v>324</v>
      </c>
      <c r="J40">
        <v>13097</v>
      </c>
      <c r="K40" s="2">
        <v>16307285</v>
      </c>
      <c r="L40" s="2">
        <v>0</v>
      </c>
      <c r="M40" s="2"/>
      <c r="N40" s="2"/>
      <c r="O40" s="2">
        <v>1630728</v>
      </c>
      <c r="P40" s="2"/>
      <c r="Q40" s="2">
        <v>14676557</v>
      </c>
    </row>
    <row r="41" spans="1:17" x14ac:dyDescent="0.25">
      <c r="A41" t="s">
        <v>297</v>
      </c>
      <c r="B41" s="6" t="s">
        <v>231</v>
      </c>
      <c r="C41">
        <v>406034</v>
      </c>
      <c r="D41" s="6" t="s">
        <v>64</v>
      </c>
      <c r="E41" t="s">
        <v>283</v>
      </c>
      <c r="F41" s="6" t="s">
        <v>239</v>
      </c>
      <c r="G41" s="9">
        <v>44327</v>
      </c>
      <c r="H41" s="10">
        <v>44329</v>
      </c>
      <c r="I41" t="s">
        <v>325</v>
      </c>
      <c r="J41">
        <v>13816</v>
      </c>
      <c r="K41" s="2">
        <v>61152317</v>
      </c>
      <c r="L41" s="2">
        <v>0</v>
      </c>
      <c r="M41" s="2"/>
      <c r="N41" s="2"/>
      <c r="O41" s="2">
        <v>6115232</v>
      </c>
      <c r="P41" s="2"/>
      <c r="Q41" s="2">
        <v>55037085</v>
      </c>
    </row>
    <row r="42" spans="1:17" x14ac:dyDescent="0.25">
      <c r="A42" t="s">
        <v>297</v>
      </c>
      <c r="B42" s="6" t="s">
        <v>231</v>
      </c>
      <c r="C42">
        <v>406034</v>
      </c>
      <c r="D42" s="6" t="s">
        <v>64</v>
      </c>
      <c r="E42" t="s">
        <v>283</v>
      </c>
      <c r="F42" s="6" t="s">
        <v>236</v>
      </c>
      <c r="G42" s="9">
        <v>44183</v>
      </c>
      <c r="H42" s="10">
        <v>44188</v>
      </c>
      <c r="I42" t="s">
        <v>326</v>
      </c>
      <c r="J42">
        <v>11714</v>
      </c>
      <c r="K42" s="2">
        <v>65229139</v>
      </c>
      <c r="L42" s="2">
        <v>0</v>
      </c>
      <c r="M42" s="2"/>
      <c r="N42" s="2"/>
      <c r="O42" s="2">
        <v>6522914</v>
      </c>
      <c r="P42" s="2"/>
      <c r="Q42" s="2">
        <v>58706225</v>
      </c>
    </row>
    <row r="43" spans="1:17" x14ac:dyDescent="0.25">
      <c r="A43" t="s">
        <v>297</v>
      </c>
      <c r="B43" s="6" t="s">
        <v>231</v>
      </c>
      <c r="C43">
        <v>406034</v>
      </c>
      <c r="D43" s="6" t="s">
        <v>64</v>
      </c>
      <c r="E43" t="s">
        <v>283</v>
      </c>
      <c r="F43" s="6" t="s">
        <v>237</v>
      </c>
      <c r="G43" s="9">
        <v>44244</v>
      </c>
      <c r="H43" s="10">
        <v>44249</v>
      </c>
      <c r="I43" t="s">
        <v>327</v>
      </c>
      <c r="J43">
        <v>12572</v>
      </c>
      <c r="K43" s="2">
        <v>48921854</v>
      </c>
      <c r="L43" s="2">
        <v>0</v>
      </c>
      <c r="M43" s="2"/>
      <c r="N43" s="2"/>
      <c r="O43" s="2">
        <v>4892185</v>
      </c>
      <c r="P43" s="2"/>
      <c r="Q43" s="2">
        <v>44029669</v>
      </c>
    </row>
    <row r="44" spans="1:17" x14ac:dyDescent="0.25">
      <c r="A44" t="s">
        <v>297</v>
      </c>
      <c r="B44" s="6" t="s">
        <v>244</v>
      </c>
      <c r="C44">
        <v>406045</v>
      </c>
      <c r="D44" s="6" t="s">
        <v>245</v>
      </c>
      <c r="E44" t="s">
        <v>283</v>
      </c>
      <c r="F44" s="6" t="s">
        <v>250</v>
      </c>
      <c r="G44" s="9">
        <v>44309</v>
      </c>
      <c r="H44" s="10">
        <v>44315</v>
      </c>
      <c r="I44" t="s">
        <v>328</v>
      </c>
      <c r="J44">
        <v>13595</v>
      </c>
      <c r="K44" s="2">
        <v>19508807</v>
      </c>
      <c r="L44" s="2">
        <v>0</v>
      </c>
      <c r="M44" s="2"/>
      <c r="N44" s="2"/>
      <c r="O44" s="2">
        <v>1950881</v>
      </c>
      <c r="P44" s="2"/>
      <c r="Q44" s="2">
        <v>17557926</v>
      </c>
    </row>
    <row r="45" spans="1:17" x14ac:dyDescent="0.25">
      <c r="A45" t="s">
        <v>297</v>
      </c>
      <c r="B45" s="6" t="s">
        <v>244</v>
      </c>
      <c r="C45">
        <v>406045</v>
      </c>
      <c r="D45" s="6" t="s">
        <v>245</v>
      </c>
      <c r="E45" t="s">
        <v>283</v>
      </c>
      <c r="F45" s="6" t="s">
        <v>247</v>
      </c>
      <c r="G45" s="9">
        <v>44222</v>
      </c>
      <c r="H45" s="10">
        <v>44228</v>
      </c>
      <c r="I45" t="s">
        <v>329</v>
      </c>
      <c r="J45">
        <v>12458</v>
      </c>
      <c r="K45" s="2">
        <v>124729750</v>
      </c>
      <c r="L45" s="2">
        <v>0</v>
      </c>
      <c r="M45" s="2"/>
      <c r="N45" s="2"/>
      <c r="O45" s="2">
        <v>12472975</v>
      </c>
      <c r="P45" s="2"/>
      <c r="Q45" s="2">
        <v>112256775</v>
      </c>
    </row>
    <row r="46" spans="1:17" x14ac:dyDescent="0.25">
      <c r="A46" t="s">
        <v>330</v>
      </c>
      <c r="B46" s="6" t="s">
        <v>88</v>
      </c>
      <c r="C46">
        <v>406040</v>
      </c>
      <c r="D46" s="6" t="s">
        <v>67</v>
      </c>
      <c r="E46" t="s">
        <v>283</v>
      </c>
      <c r="F46" s="6" t="s">
        <v>93</v>
      </c>
      <c r="G46" s="9">
        <v>43816</v>
      </c>
      <c r="H46" s="10">
        <v>43818</v>
      </c>
      <c r="I46" t="s">
        <v>331</v>
      </c>
      <c r="J46">
        <v>8895</v>
      </c>
      <c r="K46" s="2">
        <v>794116134</v>
      </c>
      <c r="L46" s="2">
        <v>0</v>
      </c>
      <c r="M46" s="2"/>
      <c r="N46" s="2"/>
      <c r="O46" s="2">
        <v>79411613</v>
      </c>
      <c r="P46" s="2"/>
      <c r="Q46" s="2">
        <v>714704521</v>
      </c>
    </row>
    <row r="47" spans="1:17" x14ac:dyDescent="0.25">
      <c r="A47" t="s">
        <v>330</v>
      </c>
      <c r="B47" s="6" t="s">
        <v>102</v>
      </c>
      <c r="C47">
        <v>406019</v>
      </c>
      <c r="D47" s="6" t="s">
        <v>103</v>
      </c>
      <c r="E47" t="s">
        <v>283</v>
      </c>
      <c r="F47" s="6" t="s">
        <v>106</v>
      </c>
      <c r="G47" s="9">
        <v>44158</v>
      </c>
      <c r="H47" s="10">
        <v>44162</v>
      </c>
      <c r="I47" t="s">
        <v>332</v>
      </c>
      <c r="J47">
        <v>11302</v>
      </c>
      <c r="K47" s="2">
        <v>387468683</v>
      </c>
      <c r="L47" s="2">
        <v>0</v>
      </c>
      <c r="M47" s="2"/>
      <c r="N47" s="2"/>
      <c r="O47" s="2">
        <v>38746868</v>
      </c>
      <c r="P47" s="2"/>
      <c r="Q47" s="2">
        <v>348721815</v>
      </c>
    </row>
    <row r="48" spans="1:17" x14ac:dyDescent="0.25">
      <c r="A48" t="s">
        <v>330</v>
      </c>
      <c r="B48" s="6" t="s">
        <v>102</v>
      </c>
      <c r="C48">
        <v>406019</v>
      </c>
      <c r="D48" s="6" t="s">
        <v>103</v>
      </c>
      <c r="E48" t="s">
        <v>283</v>
      </c>
      <c r="F48" s="6" t="s">
        <v>107</v>
      </c>
      <c r="G48" s="9">
        <v>44440</v>
      </c>
      <c r="H48" s="10">
        <v>44447</v>
      </c>
      <c r="I48" t="s">
        <v>333</v>
      </c>
      <c r="J48">
        <v>15201</v>
      </c>
      <c r="K48" s="2">
        <v>387468685</v>
      </c>
      <c r="L48" s="2">
        <v>0</v>
      </c>
      <c r="M48" s="2"/>
      <c r="N48" s="2"/>
      <c r="O48" s="2">
        <v>38746868</v>
      </c>
      <c r="P48" s="2"/>
      <c r="Q48" s="2">
        <v>348721817</v>
      </c>
    </row>
    <row r="49" spans="1:17" x14ac:dyDescent="0.25">
      <c r="A49" t="s">
        <v>330</v>
      </c>
      <c r="B49" s="6" t="s">
        <v>102</v>
      </c>
      <c r="C49" t="s">
        <v>334</v>
      </c>
      <c r="D49" s="6" t="s">
        <v>103</v>
      </c>
      <c r="E49" t="s">
        <v>283</v>
      </c>
      <c r="F49" s="6" t="s">
        <v>104</v>
      </c>
      <c r="G49" s="9">
        <v>43886</v>
      </c>
      <c r="H49" s="10">
        <v>43889</v>
      </c>
      <c r="I49" t="s">
        <v>335</v>
      </c>
      <c r="J49">
        <v>9440</v>
      </c>
      <c r="K49" s="2">
        <v>898793450</v>
      </c>
      <c r="L49" s="2">
        <v>0</v>
      </c>
      <c r="M49" s="2"/>
      <c r="N49" s="2"/>
      <c r="O49" s="2">
        <v>89879345</v>
      </c>
      <c r="P49" s="2"/>
      <c r="Q49" s="2">
        <v>808914105</v>
      </c>
    </row>
    <row r="50" spans="1:17" x14ac:dyDescent="0.25">
      <c r="A50" t="s">
        <v>330</v>
      </c>
      <c r="B50" s="6" t="s">
        <v>109</v>
      </c>
      <c r="C50">
        <v>406013</v>
      </c>
      <c r="D50" s="6" t="s">
        <v>14</v>
      </c>
      <c r="E50" t="s">
        <v>283</v>
      </c>
      <c r="F50" s="6">
        <v>8</v>
      </c>
      <c r="G50" s="9">
        <v>43756</v>
      </c>
      <c r="H50" s="10">
        <v>43486</v>
      </c>
      <c r="I50" t="s">
        <v>336</v>
      </c>
      <c r="J50">
        <v>8285</v>
      </c>
      <c r="K50" s="2">
        <v>398921991</v>
      </c>
      <c r="L50" s="2">
        <v>0</v>
      </c>
      <c r="M50" s="2"/>
      <c r="N50" s="2"/>
      <c r="O50" s="2">
        <v>39892199</v>
      </c>
      <c r="P50" s="2"/>
      <c r="Q50" s="2">
        <v>359029792</v>
      </c>
    </row>
    <row r="51" spans="1:17" x14ac:dyDescent="0.25">
      <c r="A51" t="s">
        <v>330</v>
      </c>
      <c r="B51" s="6" t="s">
        <v>114</v>
      </c>
      <c r="C51">
        <v>406038</v>
      </c>
      <c r="D51" s="6" t="s">
        <v>22</v>
      </c>
      <c r="E51" t="s">
        <v>283</v>
      </c>
      <c r="F51" s="6" t="s">
        <v>118</v>
      </c>
      <c r="G51" s="9">
        <v>43812</v>
      </c>
      <c r="H51" s="10">
        <v>43816</v>
      </c>
      <c r="I51" t="s">
        <v>337</v>
      </c>
      <c r="J51">
        <v>8824</v>
      </c>
      <c r="K51" s="2">
        <v>278335694</v>
      </c>
      <c r="L51" s="2">
        <v>0</v>
      </c>
      <c r="M51" s="2"/>
      <c r="N51" s="2"/>
      <c r="O51" s="2">
        <v>27833570</v>
      </c>
      <c r="P51" s="2"/>
      <c r="Q51" s="2">
        <v>250502124</v>
      </c>
    </row>
    <row r="52" spans="1:17" x14ac:dyDescent="0.25">
      <c r="A52" t="s">
        <v>330</v>
      </c>
      <c r="B52" s="6" t="s">
        <v>114</v>
      </c>
      <c r="C52">
        <v>406038</v>
      </c>
      <c r="D52" s="6" t="s">
        <v>22</v>
      </c>
      <c r="E52" t="s">
        <v>283</v>
      </c>
      <c r="F52" s="6" t="s">
        <v>119</v>
      </c>
      <c r="G52" s="9">
        <v>44158</v>
      </c>
      <c r="H52" s="10">
        <v>44162</v>
      </c>
      <c r="I52" t="s">
        <v>338</v>
      </c>
      <c r="J52">
        <v>11315</v>
      </c>
      <c r="K52" s="2">
        <v>282730468</v>
      </c>
      <c r="L52" s="2">
        <v>0</v>
      </c>
      <c r="M52" s="2"/>
      <c r="N52" s="2">
        <v>16976740</v>
      </c>
      <c r="O52" s="2">
        <v>28273047</v>
      </c>
      <c r="P52" s="2"/>
      <c r="Q52" s="2">
        <v>237480681</v>
      </c>
    </row>
    <row r="53" spans="1:17" x14ac:dyDescent="0.25">
      <c r="A53" t="s">
        <v>330</v>
      </c>
      <c r="B53" s="6" t="s">
        <v>122</v>
      </c>
      <c r="C53">
        <v>406022</v>
      </c>
      <c r="D53" s="6" t="s">
        <v>43</v>
      </c>
      <c r="E53" t="s">
        <v>283</v>
      </c>
      <c r="F53" s="6">
        <v>10</v>
      </c>
      <c r="G53" s="9">
        <v>43756</v>
      </c>
      <c r="H53" s="10">
        <v>43759</v>
      </c>
      <c r="I53" t="s">
        <v>301</v>
      </c>
      <c r="J53">
        <v>8290</v>
      </c>
      <c r="K53" s="2">
        <v>702401814</v>
      </c>
      <c r="L53" s="2">
        <v>0</v>
      </c>
      <c r="M53" s="2"/>
      <c r="N53" s="2"/>
      <c r="O53" s="2">
        <v>70240181</v>
      </c>
      <c r="P53" s="2"/>
      <c r="Q53" s="2">
        <v>632161633</v>
      </c>
    </row>
    <row r="54" spans="1:17" x14ac:dyDescent="0.25">
      <c r="A54" t="s">
        <v>330</v>
      </c>
      <c r="B54" s="6" t="s">
        <v>126</v>
      </c>
      <c r="C54">
        <v>4060025</v>
      </c>
      <c r="D54" s="6" t="s">
        <v>127</v>
      </c>
      <c r="E54" t="s">
        <v>283</v>
      </c>
      <c r="F54" s="6">
        <v>11</v>
      </c>
      <c r="G54" s="9">
        <v>43782</v>
      </c>
      <c r="H54" s="10">
        <v>43788</v>
      </c>
      <c r="I54" t="s">
        <v>339</v>
      </c>
      <c r="J54">
        <v>8550</v>
      </c>
      <c r="K54" s="2">
        <v>751328594</v>
      </c>
      <c r="L54" s="2">
        <v>0</v>
      </c>
      <c r="M54" s="2"/>
      <c r="N54" s="2"/>
      <c r="O54" s="2">
        <v>75132859</v>
      </c>
      <c r="P54" s="2"/>
      <c r="Q54" s="2">
        <v>676195735</v>
      </c>
    </row>
    <row r="55" spans="1:17" x14ac:dyDescent="0.25">
      <c r="A55" t="s">
        <v>330</v>
      </c>
      <c r="B55" s="6" t="s">
        <v>135</v>
      </c>
      <c r="C55">
        <v>406026</v>
      </c>
      <c r="D55" s="6" t="s">
        <v>136</v>
      </c>
      <c r="E55" t="s">
        <v>283</v>
      </c>
      <c r="F55" s="6" t="s">
        <v>142</v>
      </c>
      <c r="G55" s="9">
        <v>43854</v>
      </c>
      <c r="H55" s="10">
        <v>43858</v>
      </c>
      <c r="I55" t="s">
        <v>340</v>
      </c>
      <c r="J55">
        <v>9283</v>
      </c>
      <c r="K55" s="2">
        <v>429475206</v>
      </c>
      <c r="L55" s="2">
        <v>0</v>
      </c>
      <c r="M55" s="2"/>
      <c r="N55" s="2"/>
      <c r="O55" s="2">
        <v>42947521</v>
      </c>
      <c r="P55" s="2"/>
      <c r="Q55" s="2">
        <v>386527685</v>
      </c>
    </row>
    <row r="56" spans="1:17" x14ac:dyDescent="0.25">
      <c r="A56" t="s">
        <v>330</v>
      </c>
      <c r="B56" s="6" t="s">
        <v>135</v>
      </c>
      <c r="C56">
        <v>406026</v>
      </c>
      <c r="D56" s="6" t="s">
        <v>136</v>
      </c>
      <c r="E56" t="s">
        <v>283</v>
      </c>
      <c r="F56" s="6" t="s">
        <v>144</v>
      </c>
      <c r="G56" s="9">
        <v>44337</v>
      </c>
      <c r="H56" s="10">
        <v>44342</v>
      </c>
      <c r="I56" t="s">
        <v>341</v>
      </c>
      <c r="J56">
        <v>13981</v>
      </c>
      <c r="K56" s="2">
        <v>372083596</v>
      </c>
      <c r="L56" s="2">
        <v>0</v>
      </c>
      <c r="M56" s="2"/>
      <c r="N56" s="2"/>
      <c r="O56" s="2">
        <v>37208360</v>
      </c>
      <c r="P56" s="2"/>
      <c r="Q56" s="2">
        <v>334875236</v>
      </c>
    </row>
    <row r="57" spans="1:17" x14ac:dyDescent="0.25">
      <c r="A57" t="s">
        <v>330</v>
      </c>
      <c r="B57" s="6" t="s">
        <v>145</v>
      </c>
      <c r="C57">
        <v>406016</v>
      </c>
      <c r="D57" s="6" t="s">
        <v>146</v>
      </c>
      <c r="E57" t="s">
        <v>283</v>
      </c>
      <c r="F57" s="6" t="s">
        <v>149</v>
      </c>
      <c r="G57" s="9">
        <v>43788</v>
      </c>
      <c r="H57" s="10">
        <v>43795</v>
      </c>
      <c r="I57" t="s">
        <v>342</v>
      </c>
      <c r="J57">
        <v>8630</v>
      </c>
      <c r="K57" s="2">
        <v>867508842</v>
      </c>
      <c r="L57" s="2">
        <v>0</v>
      </c>
      <c r="M57" s="2"/>
      <c r="N57" s="2"/>
      <c r="O57" s="2">
        <v>86750884</v>
      </c>
      <c r="P57" s="2"/>
      <c r="Q57" s="2">
        <v>780757958</v>
      </c>
    </row>
    <row r="58" spans="1:17" x14ac:dyDescent="0.25">
      <c r="A58" t="s">
        <v>330</v>
      </c>
      <c r="B58" s="6" t="s">
        <v>158</v>
      </c>
      <c r="C58">
        <v>406030</v>
      </c>
      <c r="D58" s="6" t="s">
        <v>25</v>
      </c>
      <c r="E58" t="s">
        <v>283</v>
      </c>
      <c r="F58" s="6" t="s">
        <v>161</v>
      </c>
      <c r="G58" s="9">
        <v>44065</v>
      </c>
      <c r="H58" s="10">
        <v>44069</v>
      </c>
      <c r="I58" t="s">
        <v>343</v>
      </c>
      <c r="J58">
        <v>10450</v>
      </c>
      <c r="K58" s="2">
        <v>501307095</v>
      </c>
      <c r="L58" s="2">
        <v>0</v>
      </c>
      <c r="M58" s="2"/>
      <c r="N58" s="2"/>
      <c r="O58" s="2">
        <v>50130709</v>
      </c>
      <c r="P58" s="2"/>
      <c r="Q58" s="2">
        <v>451176386</v>
      </c>
    </row>
    <row r="59" spans="1:17" x14ac:dyDescent="0.25">
      <c r="A59" t="s">
        <v>330</v>
      </c>
      <c r="B59" s="6" t="s">
        <v>158</v>
      </c>
      <c r="C59">
        <v>406030</v>
      </c>
      <c r="D59" s="6" t="s">
        <v>25</v>
      </c>
      <c r="E59" t="s">
        <v>283</v>
      </c>
      <c r="F59" s="6" t="s">
        <v>162</v>
      </c>
      <c r="G59" s="9">
        <v>44100</v>
      </c>
      <c r="H59" s="10">
        <v>44103</v>
      </c>
      <c r="I59" t="s">
        <v>305</v>
      </c>
      <c r="J59">
        <v>10783</v>
      </c>
      <c r="K59" s="2">
        <v>162608857</v>
      </c>
      <c r="L59" s="2">
        <v>0</v>
      </c>
      <c r="M59" s="2"/>
      <c r="N59" s="2"/>
      <c r="O59" s="2">
        <v>16260886</v>
      </c>
      <c r="P59" s="2"/>
      <c r="Q59" s="2">
        <v>146347971</v>
      </c>
    </row>
    <row r="60" spans="1:17" x14ac:dyDescent="0.25">
      <c r="A60" t="s">
        <v>330</v>
      </c>
      <c r="B60" s="6" t="s">
        <v>158</v>
      </c>
      <c r="C60">
        <v>406030</v>
      </c>
      <c r="D60" s="6" t="s">
        <v>25</v>
      </c>
      <c r="E60" t="s">
        <v>283</v>
      </c>
      <c r="F60" s="6" t="s">
        <v>163</v>
      </c>
      <c r="G60" s="9">
        <v>44126</v>
      </c>
      <c r="H60" s="10">
        <v>44133</v>
      </c>
      <c r="I60" t="s">
        <v>344</v>
      </c>
      <c r="J60">
        <v>11069</v>
      </c>
      <c r="K60" s="2">
        <v>282810222</v>
      </c>
      <c r="L60" s="2">
        <v>0</v>
      </c>
      <c r="M60" s="2"/>
      <c r="N60" s="2"/>
      <c r="O60" s="2">
        <v>28281022</v>
      </c>
      <c r="P60" s="2"/>
      <c r="Q60" s="2">
        <v>254529200</v>
      </c>
    </row>
    <row r="61" spans="1:17" x14ac:dyDescent="0.25">
      <c r="A61" t="s">
        <v>330</v>
      </c>
      <c r="B61" s="6" t="s">
        <v>158</v>
      </c>
      <c r="C61">
        <v>406030</v>
      </c>
      <c r="D61" s="6" t="s">
        <v>25</v>
      </c>
      <c r="E61" t="s">
        <v>283</v>
      </c>
      <c r="F61" s="6" t="s">
        <v>164</v>
      </c>
      <c r="G61" s="9">
        <v>44219</v>
      </c>
      <c r="H61" s="10">
        <v>44225</v>
      </c>
      <c r="I61" t="s">
        <v>306</v>
      </c>
      <c r="J61">
        <v>12316</v>
      </c>
      <c r="K61" s="2">
        <v>209369434</v>
      </c>
      <c r="L61" s="2">
        <v>0</v>
      </c>
      <c r="M61" s="2"/>
      <c r="N61" s="2"/>
      <c r="O61" s="2">
        <v>20936943</v>
      </c>
      <c r="P61" s="2"/>
      <c r="Q61" s="2">
        <v>188432491</v>
      </c>
    </row>
    <row r="62" spans="1:17" x14ac:dyDescent="0.25">
      <c r="A62" t="s">
        <v>330</v>
      </c>
      <c r="B62" s="6" t="s">
        <v>167</v>
      </c>
      <c r="C62">
        <v>406035</v>
      </c>
      <c r="D62" s="6" t="s">
        <v>61</v>
      </c>
      <c r="E62" t="s">
        <v>283</v>
      </c>
      <c r="F62" s="6" t="s">
        <v>168</v>
      </c>
      <c r="G62" s="9">
        <v>43812</v>
      </c>
      <c r="H62" s="10">
        <v>43816</v>
      </c>
      <c r="I62" t="s">
        <v>345</v>
      </c>
      <c r="J62">
        <v>8826</v>
      </c>
      <c r="K62" s="2">
        <v>528401238</v>
      </c>
      <c r="L62" s="2">
        <v>0</v>
      </c>
      <c r="M62" s="2"/>
      <c r="N62" s="2"/>
      <c r="O62" s="2">
        <v>52840124</v>
      </c>
      <c r="P62" s="2"/>
      <c r="Q62" s="2">
        <v>475561114</v>
      </c>
    </row>
    <row r="63" spans="1:17" x14ac:dyDescent="0.25">
      <c r="A63" t="s">
        <v>330</v>
      </c>
      <c r="B63" s="6" t="s">
        <v>173</v>
      </c>
      <c r="C63">
        <v>406023</v>
      </c>
      <c r="D63" s="6" t="s">
        <v>174</v>
      </c>
      <c r="E63" t="s">
        <v>283</v>
      </c>
      <c r="F63" s="6" t="s">
        <v>178</v>
      </c>
      <c r="G63" s="9">
        <v>44158</v>
      </c>
      <c r="H63" s="10">
        <v>44162</v>
      </c>
      <c r="I63" t="s">
        <v>346</v>
      </c>
      <c r="J63">
        <v>11310</v>
      </c>
      <c r="K63" s="2">
        <v>330933124</v>
      </c>
      <c r="L63" s="2">
        <v>0</v>
      </c>
      <c r="M63" s="2"/>
      <c r="N63" s="2"/>
      <c r="O63" s="2">
        <v>33093314</v>
      </c>
      <c r="P63" s="2"/>
      <c r="Q63" s="2">
        <v>297839810</v>
      </c>
    </row>
    <row r="64" spans="1:17" x14ac:dyDescent="0.25">
      <c r="A64" t="s">
        <v>330</v>
      </c>
      <c r="B64" s="6" t="s">
        <v>173</v>
      </c>
      <c r="C64">
        <v>406023</v>
      </c>
      <c r="D64" s="6" t="s">
        <v>174</v>
      </c>
      <c r="E64" t="s">
        <v>283</v>
      </c>
      <c r="F64" s="6" t="s">
        <v>179</v>
      </c>
      <c r="G64" s="9">
        <v>44182</v>
      </c>
      <c r="H64" s="10">
        <v>44188</v>
      </c>
      <c r="I64" t="s">
        <v>347</v>
      </c>
      <c r="J64">
        <v>11665</v>
      </c>
      <c r="K64" s="2">
        <v>330933124</v>
      </c>
      <c r="L64" s="2">
        <v>0</v>
      </c>
      <c r="M64" s="2"/>
      <c r="N64" s="2"/>
      <c r="O64" s="2">
        <v>33093312</v>
      </c>
      <c r="P64" s="2"/>
      <c r="Q64" s="2">
        <v>297839812</v>
      </c>
    </row>
    <row r="65" spans="1:17" x14ac:dyDescent="0.25">
      <c r="A65" t="s">
        <v>330</v>
      </c>
      <c r="B65" s="6" t="s">
        <v>173</v>
      </c>
      <c r="C65" t="s">
        <v>348</v>
      </c>
      <c r="D65" s="6" t="s">
        <v>174</v>
      </c>
      <c r="E65" t="s">
        <v>283</v>
      </c>
      <c r="F65" s="6" t="s">
        <v>176</v>
      </c>
      <c r="G65" s="9">
        <v>43970</v>
      </c>
      <c r="H65" s="10">
        <v>43978</v>
      </c>
      <c r="I65" t="s">
        <v>349</v>
      </c>
      <c r="J65">
        <v>9737</v>
      </c>
      <c r="K65" s="2">
        <v>362355057</v>
      </c>
      <c r="L65" s="2">
        <v>0</v>
      </c>
      <c r="M65" s="2"/>
      <c r="N65" s="2"/>
      <c r="O65" s="2">
        <v>36235506</v>
      </c>
      <c r="P65" s="2"/>
      <c r="Q65" s="2">
        <v>326119551</v>
      </c>
    </row>
    <row r="66" spans="1:17" x14ac:dyDescent="0.25">
      <c r="A66" t="s">
        <v>330</v>
      </c>
      <c r="B66" s="6" t="s">
        <v>181</v>
      </c>
      <c r="C66">
        <v>406031</v>
      </c>
      <c r="D66" s="6" t="s">
        <v>34</v>
      </c>
      <c r="E66" t="s">
        <v>283</v>
      </c>
      <c r="F66" s="6" t="s">
        <v>184</v>
      </c>
      <c r="G66" s="9">
        <v>43812</v>
      </c>
      <c r="H66" s="10">
        <v>43816</v>
      </c>
      <c r="I66" t="s">
        <v>350</v>
      </c>
      <c r="J66">
        <v>8829</v>
      </c>
      <c r="K66" s="2">
        <v>184451880</v>
      </c>
      <c r="L66" s="2">
        <v>0</v>
      </c>
      <c r="M66" s="2"/>
      <c r="N66" s="2"/>
      <c r="O66" s="2">
        <v>18445188</v>
      </c>
      <c r="P66" s="2"/>
      <c r="Q66" s="2">
        <v>166006692</v>
      </c>
    </row>
    <row r="67" spans="1:17" x14ac:dyDescent="0.25">
      <c r="A67" t="s">
        <v>330</v>
      </c>
      <c r="B67" s="6" t="s">
        <v>185</v>
      </c>
      <c r="C67">
        <v>406032</v>
      </c>
      <c r="D67" s="6" t="s">
        <v>40</v>
      </c>
      <c r="E67" t="s">
        <v>283</v>
      </c>
      <c r="F67" s="6" t="s">
        <v>193</v>
      </c>
      <c r="G67" s="9">
        <v>44351</v>
      </c>
      <c r="H67" s="10">
        <v>44357</v>
      </c>
      <c r="I67" t="s">
        <v>351</v>
      </c>
      <c r="J67">
        <v>14237</v>
      </c>
      <c r="K67" s="2">
        <v>27881208</v>
      </c>
      <c r="L67" s="2">
        <v>0</v>
      </c>
      <c r="M67" s="2"/>
      <c r="N67" s="2"/>
      <c r="O67" s="2">
        <v>2788121</v>
      </c>
      <c r="P67" s="2"/>
      <c r="Q67" s="2">
        <v>25093087</v>
      </c>
    </row>
    <row r="68" spans="1:17" x14ac:dyDescent="0.25">
      <c r="A68" t="s">
        <v>330</v>
      </c>
      <c r="B68" s="6" t="s">
        <v>185</v>
      </c>
      <c r="C68">
        <v>406032</v>
      </c>
      <c r="D68" s="6" t="s">
        <v>40</v>
      </c>
      <c r="E68" t="s">
        <v>283</v>
      </c>
      <c r="F68" s="6" t="s">
        <v>192</v>
      </c>
      <c r="G68" s="9">
        <v>44280</v>
      </c>
      <c r="H68" s="10">
        <v>44285</v>
      </c>
      <c r="I68" t="s">
        <v>352</v>
      </c>
      <c r="J68">
        <v>13182</v>
      </c>
      <c r="K68" s="2">
        <v>244230736</v>
      </c>
      <c r="L68" s="2">
        <v>0</v>
      </c>
      <c r="M68" s="2"/>
      <c r="N68" s="2"/>
      <c r="O68" s="2">
        <v>24423074</v>
      </c>
      <c r="P68" s="2"/>
      <c r="Q68" s="2">
        <v>219807662</v>
      </c>
    </row>
    <row r="69" spans="1:17" x14ac:dyDescent="0.25">
      <c r="A69" t="s">
        <v>330</v>
      </c>
      <c r="B69" s="6" t="s">
        <v>185</v>
      </c>
      <c r="C69">
        <v>406032</v>
      </c>
      <c r="D69" s="6" t="s">
        <v>40</v>
      </c>
      <c r="E69" t="s">
        <v>283</v>
      </c>
      <c r="F69" s="6" t="s">
        <v>190</v>
      </c>
      <c r="G69" s="9">
        <v>44222</v>
      </c>
      <c r="H69" s="10">
        <v>44228</v>
      </c>
      <c r="I69" t="s">
        <v>353</v>
      </c>
      <c r="J69">
        <v>12457</v>
      </c>
      <c r="K69" s="2">
        <v>343219830</v>
      </c>
      <c r="L69" s="2">
        <v>0</v>
      </c>
      <c r="M69" s="2"/>
      <c r="N69" s="2"/>
      <c r="O69" s="2">
        <v>34321983</v>
      </c>
      <c r="P69" s="2"/>
      <c r="Q69" s="2">
        <v>308897847</v>
      </c>
    </row>
    <row r="70" spans="1:17" x14ac:dyDescent="0.25">
      <c r="A70" t="s">
        <v>330</v>
      </c>
      <c r="B70" s="6" t="s">
        <v>185</v>
      </c>
      <c r="C70">
        <v>406032</v>
      </c>
      <c r="D70" s="6" t="s">
        <v>40</v>
      </c>
      <c r="E70" t="s">
        <v>283</v>
      </c>
      <c r="F70" s="6" t="s">
        <v>188</v>
      </c>
      <c r="G70" s="9">
        <v>44153</v>
      </c>
      <c r="H70" s="10">
        <v>44159</v>
      </c>
      <c r="I70" t="s">
        <v>311</v>
      </c>
      <c r="J70">
        <v>11255</v>
      </c>
      <c r="K70" s="2">
        <v>465335198</v>
      </c>
      <c r="L70" s="2">
        <v>0</v>
      </c>
      <c r="M70" s="2"/>
      <c r="N70" s="2"/>
      <c r="O70" s="2">
        <v>46533520</v>
      </c>
      <c r="P70" s="2"/>
      <c r="Q70" s="2">
        <v>418801678</v>
      </c>
    </row>
    <row r="71" spans="1:17" x14ac:dyDescent="0.25">
      <c r="A71" t="s">
        <v>330</v>
      </c>
      <c r="B71" s="6" t="s">
        <v>194</v>
      </c>
      <c r="C71">
        <v>406008</v>
      </c>
      <c r="D71" s="6" t="s">
        <v>79</v>
      </c>
      <c r="E71" t="s">
        <v>283</v>
      </c>
      <c r="F71" s="6" t="s">
        <v>203</v>
      </c>
      <c r="G71" s="9">
        <v>44547</v>
      </c>
      <c r="H71" s="10">
        <v>44558</v>
      </c>
      <c r="I71" t="s">
        <v>315</v>
      </c>
      <c r="J71">
        <v>16612</v>
      </c>
      <c r="K71" s="2">
        <v>260211290</v>
      </c>
      <c r="L71" s="2">
        <v>0</v>
      </c>
      <c r="M71" s="2"/>
      <c r="N71" s="2"/>
      <c r="O71" s="2">
        <v>26021129</v>
      </c>
      <c r="P71" s="2"/>
      <c r="Q71" s="2">
        <v>234190161</v>
      </c>
    </row>
    <row r="72" spans="1:17" x14ac:dyDescent="0.25">
      <c r="A72" t="s">
        <v>330</v>
      </c>
      <c r="B72" s="6" t="s">
        <v>194</v>
      </c>
      <c r="C72">
        <v>406008</v>
      </c>
      <c r="D72" s="6" t="s">
        <v>79</v>
      </c>
      <c r="E72" t="s">
        <v>283</v>
      </c>
      <c r="F72" s="6" t="s">
        <v>200</v>
      </c>
      <c r="G72" s="9">
        <v>44294</v>
      </c>
      <c r="H72" s="10">
        <v>44300</v>
      </c>
      <c r="I72" t="s">
        <v>354</v>
      </c>
      <c r="J72">
        <v>13322</v>
      </c>
      <c r="K72" s="2">
        <v>125101583</v>
      </c>
      <c r="L72" s="2">
        <v>0</v>
      </c>
      <c r="M72" s="2"/>
      <c r="N72" s="2"/>
      <c r="O72" s="2">
        <v>12510158</v>
      </c>
      <c r="P72" s="2"/>
      <c r="Q72" s="2">
        <v>112591425</v>
      </c>
    </row>
    <row r="73" spans="1:17" x14ac:dyDescent="0.25">
      <c r="A73" t="s">
        <v>330</v>
      </c>
      <c r="B73" s="6" t="s">
        <v>194</v>
      </c>
      <c r="C73">
        <v>406008</v>
      </c>
      <c r="D73" s="6" t="s">
        <v>79</v>
      </c>
      <c r="E73" t="s">
        <v>283</v>
      </c>
      <c r="F73" s="6" t="s">
        <v>197</v>
      </c>
      <c r="G73" s="9">
        <v>44182</v>
      </c>
      <c r="H73" s="10">
        <v>44188</v>
      </c>
      <c r="I73" t="s">
        <v>355</v>
      </c>
      <c r="J73">
        <v>11686</v>
      </c>
      <c r="K73" s="2">
        <v>150121899</v>
      </c>
      <c r="L73" s="2">
        <v>0</v>
      </c>
      <c r="M73" s="2"/>
      <c r="N73" s="2"/>
      <c r="O73" s="2">
        <v>15012190</v>
      </c>
      <c r="P73" s="2"/>
      <c r="Q73" s="2">
        <v>135109709</v>
      </c>
    </row>
    <row r="74" spans="1:17" x14ac:dyDescent="0.25">
      <c r="A74" t="s">
        <v>330</v>
      </c>
      <c r="B74" s="6" t="s">
        <v>194</v>
      </c>
      <c r="C74">
        <v>406008</v>
      </c>
      <c r="D74" s="6" t="s">
        <v>79</v>
      </c>
      <c r="E74" t="s">
        <v>283</v>
      </c>
      <c r="F74" s="6" t="s">
        <v>196</v>
      </c>
      <c r="G74" s="9">
        <v>44158</v>
      </c>
      <c r="H74" s="10">
        <v>44162</v>
      </c>
      <c r="I74" t="s">
        <v>317</v>
      </c>
      <c r="J74">
        <v>11301</v>
      </c>
      <c r="K74" s="2">
        <v>150121900</v>
      </c>
      <c r="L74" s="2">
        <v>0</v>
      </c>
      <c r="M74" s="2"/>
      <c r="N74" s="2"/>
      <c r="O74" s="2">
        <v>15012190</v>
      </c>
      <c r="P74" s="2"/>
      <c r="Q74" s="2">
        <v>135109710</v>
      </c>
    </row>
    <row r="75" spans="1:17" x14ac:dyDescent="0.25">
      <c r="A75" t="s">
        <v>330</v>
      </c>
      <c r="B75" s="6" t="s">
        <v>194</v>
      </c>
      <c r="C75">
        <v>406008</v>
      </c>
      <c r="D75" s="6" t="s">
        <v>79</v>
      </c>
      <c r="E75" t="s">
        <v>283</v>
      </c>
      <c r="F75" s="6" t="s">
        <v>201</v>
      </c>
      <c r="G75" s="9">
        <v>44322</v>
      </c>
      <c r="H75" s="10">
        <v>44326</v>
      </c>
      <c r="I75" t="s">
        <v>356</v>
      </c>
      <c r="J75">
        <v>13785</v>
      </c>
      <c r="K75" s="2">
        <v>125101583</v>
      </c>
      <c r="L75" s="2">
        <v>0</v>
      </c>
      <c r="M75" s="2"/>
      <c r="N75" s="2"/>
      <c r="O75" s="2">
        <v>12510158</v>
      </c>
      <c r="P75" s="2"/>
      <c r="Q75" s="2">
        <v>112591425</v>
      </c>
    </row>
    <row r="76" spans="1:17" x14ac:dyDescent="0.25">
      <c r="A76" t="s">
        <v>330</v>
      </c>
      <c r="B76" s="6" t="s">
        <v>204</v>
      </c>
      <c r="C76">
        <v>406007</v>
      </c>
      <c r="D76" s="6" t="s">
        <v>71</v>
      </c>
      <c r="E76" t="s">
        <v>283</v>
      </c>
      <c r="F76" s="6" t="s">
        <v>206</v>
      </c>
      <c r="G76" s="9">
        <v>43854</v>
      </c>
      <c r="H76" s="10">
        <v>43859</v>
      </c>
      <c r="I76" t="s">
        <v>357</v>
      </c>
      <c r="J76">
        <v>9277</v>
      </c>
      <c r="K76" s="2">
        <v>576576733</v>
      </c>
      <c r="L76" s="2">
        <v>0</v>
      </c>
      <c r="M76" s="2"/>
      <c r="N76" s="2"/>
      <c r="O76" s="2">
        <v>57657673</v>
      </c>
      <c r="P76" s="2"/>
      <c r="Q76" s="2">
        <v>518919060</v>
      </c>
    </row>
    <row r="77" spans="1:17" x14ac:dyDescent="0.25">
      <c r="A77" t="s">
        <v>330</v>
      </c>
      <c r="B77" s="6" t="s">
        <v>204</v>
      </c>
      <c r="C77">
        <v>406007</v>
      </c>
      <c r="D77" s="6" t="s">
        <v>71</v>
      </c>
      <c r="E77" t="s">
        <v>283</v>
      </c>
      <c r="F77" s="6" t="s">
        <v>211</v>
      </c>
      <c r="G77" s="9">
        <v>44547</v>
      </c>
      <c r="H77" s="10">
        <v>44553</v>
      </c>
      <c r="I77" t="s">
        <v>358</v>
      </c>
      <c r="J77">
        <v>16599</v>
      </c>
      <c r="K77" s="2">
        <v>121378836</v>
      </c>
      <c r="L77" s="2">
        <v>0</v>
      </c>
      <c r="M77" s="2"/>
      <c r="N77" s="2"/>
      <c r="O77" s="2">
        <v>12137884</v>
      </c>
      <c r="P77" s="2">
        <v>91034127</v>
      </c>
      <c r="Q77" s="2">
        <v>18206825</v>
      </c>
    </row>
    <row r="78" spans="1:17" x14ac:dyDescent="0.25">
      <c r="A78" t="s">
        <v>330</v>
      </c>
      <c r="B78" s="6" t="s">
        <v>204</v>
      </c>
      <c r="C78">
        <v>406007</v>
      </c>
      <c r="D78" s="6" t="s">
        <v>71</v>
      </c>
      <c r="E78" t="s">
        <v>283</v>
      </c>
      <c r="F78" s="6" t="s">
        <v>210</v>
      </c>
      <c r="G78" s="9">
        <v>44294</v>
      </c>
      <c r="H78" s="10">
        <v>44299</v>
      </c>
      <c r="I78" t="s">
        <v>319</v>
      </c>
      <c r="J78">
        <v>13321</v>
      </c>
      <c r="K78" s="2">
        <v>196300004</v>
      </c>
      <c r="L78" s="2">
        <v>0</v>
      </c>
      <c r="M78" s="2"/>
      <c r="N78" s="2"/>
      <c r="O78" s="2">
        <v>19630000</v>
      </c>
      <c r="P78" s="2"/>
      <c r="Q78" s="2">
        <v>176670004</v>
      </c>
    </row>
    <row r="79" spans="1:17" x14ac:dyDescent="0.25">
      <c r="A79" t="s">
        <v>330</v>
      </c>
      <c r="B79" s="6" t="s">
        <v>204</v>
      </c>
      <c r="C79">
        <v>406007</v>
      </c>
      <c r="D79" s="6" t="s">
        <v>71</v>
      </c>
      <c r="E79" t="s">
        <v>283</v>
      </c>
      <c r="F79" s="6" t="s">
        <v>209</v>
      </c>
      <c r="G79" s="9">
        <v>44183</v>
      </c>
      <c r="H79" s="10">
        <v>44188</v>
      </c>
      <c r="I79" t="s">
        <v>359</v>
      </c>
      <c r="J79">
        <v>11784</v>
      </c>
      <c r="K79" s="2">
        <v>196300004</v>
      </c>
      <c r="L79" s="2">
        <v>0</v>
      </c>
      <c r="M79" s="2"/>
      <c r="N79" s="2"/>
      <c r="O79" s="2">
        <v>19630000</v>
      </c>
      <c r="P79" s="2"/>
      <c r="Q79" s="2">
        <v>176670004</v>
      </c>
    </row>
    <row r="80" spans="1:17" x14ac:dyDescent="0.25">
      <c r="A80" t="s">
        <v>330</v>
      </c>
      <c r="B80" s="6" t="s">
        <v>212</v>
      </c>
      <c r="C80">
        <v>406029</v>
      </c>
      <c r="D80" s="6" t="s">
        <v>213</v>
      </c>
      <c r="E80" t="s">
        <v>283</v>
      </c>
      <c r="F80" s="6" t="s">
        <v>221</v>
      </c>
      <c r="G80" s="9">
        <v>44183</v>
      </c>
      <c r="H80" s="10">
        <v>44188</v>
      </c>
      <c r="I80" t="s">
        <v>360</v>
      </c>
      <c r="J80">
        <v>11786</v>
      </c>
      <c r="K80" s="2">
        <v>612308214</v>
      </c>
      <c r="L80" s="2">
        <v>0</v>
      </c>
      <c r="M80" s="2"/>
      <c r="N80" s="2"/>
      <c r="O80" s="2">
        <v>61230821</v>
      </c>
      <c r="P80" s="2"/>
      <c r="Q80" s="2">
        <v>551077393</v>
      </c>
    </row>
    <row r="81" spans="1:17" x14ac:dyDescent="0.25">
      <c r="A81" t="s">
        <v>330</v>
      </c>
      <c r="B81" s="6" t="s">
        <v>212</v>
      </c>
      <c r="C81">
        <v>406029</v>
      </c>
      <c r="D81" s="6" t="s">
        <v>213</v>
      </c>
      <c r="E81" t="s">
        <v>283</v>
      </c>
      <c r="F81" s="6" t="s">
        <v>222</v>
      </c>
      <c r="G81" s="9">
        <v>44440</v>
      </c>
      <c r="H81" s="10">
        <v>44447</v>
      </c>
      <c r="I81" t="s">
        <v>361</v>
      </c>
      <c r="J81">
        <v>15183</v>
      </c>
      <c r="K81" s="2">
        <v>152407927</v>
      </c>
      <c r="L81" s="2">
        <v>0</v>
      </c>
      <c r="M81" s="2"/>
      <c r="N81" s="2"/>
      <c r="O81" s="2">
        <v>15240793</v>
      </c>
      <c r="P81" s="2"/>
      <c r="Q81" s="2">
        <v>137167134</v>
      </c>
    </row>
    <row r="82" spans="1:17" x14ac:dyDescent="0.25">
      <c r="A82" t="s">
        <v>330</v>
      </c>
      <c r="B82" s="6" t="s">
        <v>231</v>
      </c>
      <c r="C82">
        <v>406034</v>
      </c>
      <c r="D82" s="6" t="s">
        <v>64</v>
      </c>
      <c r="E82" t="s">
        <v>283</v>
      </c>
      <c r="F82" s="6" t="s">
        <v>234</v>
      </c>
      <c r="G82" s="9">
        <v>44412</v>
      </c>
      <c r="H82" s="10">
        <v>44418</v>
      </c>
      <c r="I82" t="s">
        <v>295</v>
      </c>
      <c r="J82">
        <v>14824</v>
      </c>
      <c r="K82" s="2">
        <v>47315833</v>
      </c>
      <c r="L82" s="2">
        <v>0</v>
      </c>
      <c r="M82" s="2"/>
      <c r="N82" s="2"/>
      <c r="O82" s="2">
        <v>4731583</v>
      </c>
      <c r="P82" s="2"/>
      <c r="Q82" s="2">
        <v>42584250</v>
      </c>
    </row>
    <row r="83" spans="1:17" x14ac:dyDescent="0.25">
      <c r="A83" t="s">
        <v>330</v>
      </c>
      <c r="B83" s="6" t="s">
        <v>231</v>
      </c>
      <c r="C83">
        <v>406034</v>
      </c>
      <c r="D83" s="6" t="s">
        <v>64</v>
      </c>
      <c r="E83" t="s">
        <v>283</v>
      </c>
      <c r="F83" s="6" t="s">
        <v>238</v>
      </c>
      <c r="G83" s="9">
        <v>44274</v>
      </c>
      <c r="H83" s="10">
        <v>44285</v>
      </c>
      <c r="I83" t="s">
        <v>324</v>
      </c>
      <c r="J83">
        <v>13097</v>
      </c>
      <c r="K83" s="2">
        <v>252351110</v>
      </c>
      <c r="L83" s="2">
        <v>0</v>
      </c>
      <c r="M83" s="2"/>
      <c r="N83" s="2"/>
      <c r="O83" s="2">
        <v>25235111</v>
      </c>
      <c r="P83" s="2"/>
      <c r="Q83" s="2">
        <v>227115999</v>
      </c>
    </row>
    <row r="84" spans="1:17" x14ac:dyDescent="0.25">
      <c r="A84" t="s">
        <v>330</v>
      </c>
      <c r="B84" s="6" t="s">
        <v>231</v>
      </c>
      <c r="C84">
        <v>406034</v>
      </c>
      <c r="D84" s="6" t="s">
        <v>64</v>
      </c>
      <c r="E84" t="s">
        <v>283</v>
      </c>
      <c r="F84" s="6" t="s">
        <v>240</v>
      </c>
      <c r="G84" s="9">
        <v>44337</v>
      </c>
      <c r="H84" s="10">
        <v>44342</v>
      </c>
      <c r="I84" t="s">
        <v>362</v>
      </c>
      <c r="J84">
        <v>13980</v>
      </c>
      <c r="K84" s="2">
        <v>236579164</v>
      </c>
      <c r="L84" s="2">
        <v>0</v>
      </c>
      <c r="M84" s="2"/>
      <c r="N84" s="2"/>
      <c r="O84" s="2">
        <v>23657916</v>
      </c>
      <c r="P84" s="2"/>
      <c r="Q84" s="2">
        <v>212921248</v>
      </c>
    </row>
    <row r="85" spans="1:17" x14ac:dyDescent="0.25">
      <c r="A85" t="s">
        <v>330</v>
      </c>
      <c r="B85" s="6" t="s">
        <v>231</v>
      </c>
      <c r="C85">
        <v>406034</v>
      </c>
      <c r="D85" s="6" t="s">
        <v>64</v>
      </c>
      <c r="E85" t="s">
        <v>283</v>
      </c>
      <c r="F85" s="6" t="s">
        <v>233</v>
      </c>
      <c r="G85" s="9">
        <v>44222</v>
      </c>
      <c r="H85" s="10">
        <v>44228</v>
      </c>
      <c r="I85" t="s">
        <v>363</v>
      </c>
      <c r="J85">
        <v>12440</v>
      </c>
      <c r="K85" s="2">
        <v>252351110</v>
      </c>
      <c r="L85" s="2">
        <v>0</v>
      </c>
      <c r="M85" s="2"/>
      <c r="N85" s="2"/>
      <c r="O85" s="2">
        <v>25235111</v>
      </c>
      <c r="P85" s="2"/>
      <c r="Q85" s="2">
        <v>227115999</v>
      </c>
    </row>
    <row r="86" spans="1:17" x14ac:dyDescent="0.25">
      <c r="A86" t="s">
        <v>330</v>
      </c>
      <c r="B86" s="6" t="s">
        <v>244</v>
      </c>
      <c r="C86">
        <v>406045</v>
      </c>
      <c r="D86" s="6" t="s">
        <v>245</v>
      </c>
      <c r="E86" t="s">
        <v>283</v>
      </c>
      <c r="F86" s="6" t="s">
        <v>250</v>
      </c>
      <c r="G86" s="9">
        <v>44309</v>
      </c>
      <c r="H86" s="10">
        <v>44315</v>
      </c>
      <c r="I86" t="s">
        <v>328</v>
      </c>
      <c r="J86">
        <v>13595</v>
      </c>
      <c r="K86" s="2">
        <v>558013812</v>
      </c>
      <c r="L86" s="2">
        <v>0</v>
      </c>
      <c r="M86" s="2"/>
      <c r="N86" s="2"/>
      <c r="O86" s="2">
        <v>55801381</v>
      </c>
      <c r="P86" s="2"/>
      <c r="Q86" s="2">
        <v>502212431</v>
      </c>
    </row>
    <row r="87" spans="1:17" x14ac:dyDescent="0.25">
      <c r="A87" t="s">
        <v>364</v>
      </c>
      <c r="B87" s="6" t="s">
        <v>88</v>
      </c>
      <c r="C87" t="s">
        <v>365</v>
      </c>
      <c r="D87" s="6" t="s">
        <v>67</v>
      </c>
      <c r="E87" t="s">
        <v>283</v>
      </c>
      <c r="F87" s="6" t="s">
        <v>95</v>
      </c>
      <c r="G87" s="9">
        <v>43909</v>
      </c>
      <c r="H87" s="10">
        <v>43915</v>
      </c>
      <c r="I87" t="s">
        <v>366</v>
      </c>
      <c r="J87">
        <v>9581</v>
      </c>
      <c r="K87" s="2">
        <v>18660693</v>
      </c>
      <c r="L87" s="2">
        <v>0</v>
      </c>
      <c r="M87" s="2"/>
      <c r="N87" s="2">
        <v>4851780</v>
      </c>
      <c r="O87" s="2">
        <v>1866069</v>
      </c>
      <c r="P87" s="2"/>
      <c r="Q87" s="2">
        <v>11942844</v>
      </c>
    </row>
    <row r="88" spans="1:17" x14ac:dyDescent="0.25">
      <c r="A88" t="s">
        <v>364</v>
      </c>
      <c r="B88" s="6" t="s">
        <v>97</v>
      </c>
      <c r="C88">
        <v>406021</v>
      </c>
      <c r="D88" s="6" t="s">
        <v>37</v>
      </c>
      <c r="E88" t="s">
        <v>283</v>
      </c>
      <c r="F88" s="6" t="s">
        <v>100</v>
      </c>
      <c r="G88" s="9">
        <v>43791</v>
      </c>
      <c r="H88" s="10">
        <v>43796</v>
      </c>
      <c r="I88" t="s">
        <v>367</v>
      </c>
      <c r="J88">
        <v>8742</v>
      </c>
      <c r="K88" s="2">
        <v>49901115</v>
      </c>
      <c r="L88" s="2">
        <v>0</v>
      </c>
      <c r="M88" s="2"/>
      <c r="N88" s="2"/>
      <c r="O88" s="2">
        <v>4990111</v>
      </c>
      <c r="P88" s="2"/>
      <c r="Q88" s="2">
        <v>44911004</v>
      </c>
    </row>
    <row r="89" spans="1:17" x14ac:dyDescent="0.25">
      <c r="A89" t="s">
        <v>364</v>
      </c>
      <c r="B89" s="6" t="s">
        <v>102</v>
      </c>
      <c r="C89">
        <v>406019</v>
      </c>
      <c r="D89" s="6" t="s">
        <v>103</v>
      </c>
      <c r="E89" t="s">
        <v>283</v>
      </c>
      <c r="F89" s="6" t="s">
        <v>105</v>
      </c>
      <c r="G89" s="9">
        <v>44068</v>
      </c>
      <c r="H89" s="10">
        <v>44074</v>
      </c>
      <c r="I89" t="s">
        <v>368</v>
      </c>
      <c r="J89">
        <v>10496</v>
      </c>
      <c r="K89" s="2">
        <v>20766498</v>
      </c>
      <c r="L89" s="2">
        <v>0</v>
      </c>
      <c r="M89" s="2"/>
      <c r="N89" s="2"/>
      <c r="O89" s="2">
        <v>2076650</v>
      </c>
      <c r="P89" s="2"/>
      <c r="Q89" s="2">
        <v>18689848</v>
      </c>
    </row>
    <row r="90" spans="1:17" x14ac:dyDescent="0.25">
      <c r="A90" t="s">
        <v>364</v>
      </c>
      <c r="B90" s="6" t="s">
        <v>102</v>
      </c>
      <c r="C90">
        <v>406019</v>
      </c>
      <c r="D90" s="6" t="s">
        <v>103</v>
      </c>
      <c r="E90" t="s">
        <v>283</v>
      </c>
      <c r="F90" s="6" t="s">
        <v>107</v>
      </c>
      <c r="G90" s="9">
        <v>44440</v>
      </c>
      <c r="H90" s="10">
        <v>44447</v>
      </c>
      <c r="I90" t="s">
        <v>333</v>
      </c>
      <c r="J90">
        <v>15201</v>
      </c>
      <c r="K90" s="2">
        <v>18563991</v>
      </c>
      <c r="L90" s="2">
        <v>0</v>
      </c>
      <c r="M90" s="2"/>
      <c r="N90" s="2"/>
      <c r="O90" s="2">
        <v>1856399</v>
      </c>
      <c r="P90" s="2"/>
      <c r="Q90" s="2">
        <v>16707592</v>
      </c>
    </row>
    <row r="91" spans="1:17" x14ac:dyDescent="0.25">
      <c r="A91" t="s">
        <v>364</v>
      </c>
      <c r="B91" s="6" t="s">
        <v>109</v>
      </c>
      <c r="C91">
        <v>406013</v>
      </c>
      <c r="D91" s="6" t="s">
        <v>14</v>
      </c>
      <c r="E91" t="s">
        <v>283</v>
      </c>
      <c r="F91" s="6" t="s">
        <v>111</v>
      </c>
      <c r="G91" s="9">
        <v>44547</v>
      </c>
      <c r="H91" s="10">
        <v>44553</v>
      </c>
      <c r="I91" t="s">
        <v>369</v>
      </c>
      <c r="J91">
        <v>16613</v>
      </c>
      <c r="K91" s="2">
        <v>9374146</v>
      </c>
      <c r="L91" s="2">
        <v>0</v>
      </c>
      <c r="M91" s="2"/>
      <c r="N91" s="2"/>
      <c r="O91" s="2">
        <v>937415</v>
      </c>
      <c r="P91" s="2"/>
      <c r="Q91" s="2">
        <v>8436731</v>
      </c>
    </row>
    <row r="92" spans="1:17" x14ac:dyDescent="0.25">
      <c r="A92" t="s">
        <v>364</v>
      </c>
      <c r="B92" s="6" t="s">
        <v>114</v>
      </c>
      <c r="C92">
        <v>406038</v>
      </c>
      <c r="D92" s="6" t="s">
        <v>22</v>
      </c>
      <c r="E92" t="s">
        <v>283</v>
      </c>
      <c r="F92" s="6" t="s">
        <v>120</v>
      </c>
      <c r="G92" s="9">
        <v>44219</v>
      </c>
      <c r="H92" s="10">
        <v>44225</v>
      </c>
      <c r="I92" t="s">
        <v>370</v>
      </c>
      <c r="J92">
        <v>12300</v>
      </c>
      <c r="K92" s="2">
        <v>6592162</v>
      </c>
      <c r="L92" s="2">
        <v>0</v>
      </c>
      <c r="M92" s="2"/>
      <c r="N92" s="2"/>
      <c r="O92" s="2">
        <v>659216</v>
      </c>
      <c r="P92" s="2"/>
      <c r="Q92" s="2">
        <v>5932946</v>
      </c>
    </row>
    <row r="93" spans="1:17" x14ac:dyDescent="0.25">
      <c r="A93" t="s">
        <v>364</v>
      </c>
      <c r="B93" s="6" t="s">
        <v>114</v>
      </c>
      <c r="C93">
        <v>406038</v>
      </c>
      <c r="D93" s="6" t="s">
        <v>22</v>
      </c>
      <c r="E93" t="s">
        <v>283</v>
      </c>
      <c r="F93" s="6" t="s">
        <v>119</v>
      </c>
      <c r="G93" s="9">
        <v>44158</v>
      </c>
      <c r="H93" s="10">
        <v>44162</v>
      </c>
      <c r="I93" t="s">
        <v>338</v>
      </c>
      <c r="J93">
        <v>11315</v>
      </c>
      <c r="K93" s="2">
        <v>6592161</v>
      </c>
      <c r="L93" s="2">
        <v>0</v>
      </c>
      <c r="M93" s="2"/>
      <c r="N93" s="2">
        <v>588192</v>
      </c>
      <c r="O93" s="2">
        <v>659216</v>
      </c>
      <c r="P93" s="2"/>
      <c r="Q93" s="2">
        <v>5344753</v>
      </c>
    </row>
    <row r="94" spans="1:17" x14ac:dyDescent="0.25">
      <c r="A94" t="s">
        <v>364</v>
      </c>
      <c r="B94" s="6" t="s">
        <v>122</v>
      </c>
      <c r="C94">
        <v>406022</v>
      </c>
      <c r="D94" s="6" t="s">
        <v>43</v>
      </c>
      <c r="E94" t="s">
        <v>283</v>
      </c>
      <c r="F94" s="6" t="s">
        <v>124</v>
      </c>
      <c r="G94" s="9">
        <v>44399</v>
      </c>
      <c r="H94" s="10">
        <v>44407</v>
      </c>
      <c r="I94" t="s">
        <v>292</v>
      </c>
      <c r="J94">
        <v>14680</v>
      </c>
      <c r="K94" s="2">
        <v>14584837</v>
      </c>
      <c r="L94" s="2">
        <v>0</v>
      </c>
      <c r="M94" s="2"/>
      <c r="N94" s="2"/>
      <c r="O94" s="2">
        <v>1458483</v>
      </c>
      <c r="P94" s="2"/>
      <c r="Q94" s="2">
        <v>13126354</v>
      </c>
    </row>
    <row r="95" spans="1:17" x14ac:dyDescent="0.25">
      <c r="A95" t="s">
        <v>364</v>
      </c>
      <c r="B95" s="6" t="s">
        <v>126</v>
      </c>
      <c r="C95">
        <v>406025</v>
      </c>
      <c r="D95" s="6" t="s">
        <v>127</v>
      </c>
      <c r="E95" t="s">
        <v>283</v>
      </c>
      <c r="F95" s="6" t="s">
        <v>133</v>
      </c>
      <c r="G95" s="9">
        <v>44126</v>
      </c>
      <c r="H95" s="10">
        <v>44132</v>
      </c>
      <c r="I95" t="s">
        <v>371</v>
      </c>
      <c r="J95">
        <v>11070</v>
      </c>
      <c r="K95" s="2">
        <v>17655241</v>
      </c>
      <c r="L95" s="2">
        <v>0</v>
      </c>
      <c r="M95" s="2"/>
      <c r="N95" s="2"/>
      <c r="O95" s="2">
        <v>1765524</v>
      </c>
      <c r="P95" s="2"/>
      <c r="Q95" s="2">
        <v>15889717</v>
      </c>
    </row>
    <row r="96" spans="1:17" x14ac:dyDescent="0.25">
      <c r="A96" t="s">
        <v>364</v>
      </c>
      <c r="B96" s="6" t="s">
        <v>135</v>
      </c>
      <c r="C96">
        <v>406026</v>
      </c>
      <c r="D96" s="6" t="s">
        <v>136</v>
      </c>
      <c r="E96" t="s">
        <v>283</v>
      </c>
      <c r="F96" s="6" t="s">
        <v>139</v>
      </c>
      <c r="G96" s="9">
        <v>44547</v>
      </c>
      <c r="H96" s="10">
        <v>44553</v>
      </c>
      <c r="I96" t="s">
        <v>372</v>
      </c>
      <c r="J96">
        <v>16610</v>
      </c>
      <c r="K96" s="2">
        <v>8743479</v>
      </c>
      <c r="L96" s="2">
        <v>0</v>
      </c>
      <c r="M96" s="2"/>
      <c r="N96" s="2"/>
      <c r="O96" s="2">
        <v>874348</v>
      </c>
      <c r="P96" s="2"/>
      <c r="Q96" s="2">
        <v>7869131</v>
      </c>
    </row>
    <row r="97" spans="1:17" x14ac:dyDescent="0.25">
      <c r="A97" t="s">
        <v>364</v>
      </c>
      <c r="B97" s="6" t="s">
        <v>135</v>
      </c>
      <c r="C97" t="s">
        <v>373</v>
      </c>
      <c r="D97" s="6" t="s">
        <v>136</v>
      </c>
      <c r="E97" t="s">
        <v>283</v>
      </c>
      <c r="F97" s="6" t="s">
        <v>143</v>
      </c>
      <c r="G97" s="9">
        <v>43965</v>
      </c>
      <c r="H97" s="10">
        <v>43971</v>
      </c>
      <c r="I97" t="s">
        <v>374</v>
      </c>
      <c r="J97">
        <v>9720</v>
      </c>
      <c r="K97" s="2">
        <v>10092106</v>
      </c>
      <c r="L97" s="2">
        <v>0</v>
      </c>
      <c r="M97" s="2"/>
      <c r="N97" s="2"/>
      <c r="O97" s="2">
        <v>1009211</v>
      </c>
      <c r="P97" s="2"/>
      <c r="Q97" s="2">
        <v>9082895</v>
      </c>
    </row>
    <row r="98" spans="1:17" x14ac:dyDescent="0.25">
      <c r="A98" t="s">
        <v>364</v>
      </c>
      <c r="B98" s="6" t="s">
        <v>145</v>
      </c>
      <c r="C98">
        <v>406016</v>
      </c>
      <c r="D98" s="6" t="s">
        <v>146</v>
      </c>
      <c r="E98" t="s">
        <v>283</v>
      </c>
      <c r="F98" s="6" t="s">
        <v>151</v>
      </c>
      <c r="G98" s="9">
        <v>44158</v>
      </c>
      <c r="H98" s="10">
        <v>44162</v>
      </c>
      <c r="I98" t="s">
        <v>375</v>
      </c>
      <c r="J98">
        <v>11306</v>
      </c>
      <c r="K98" s="2">
        <v>20385325</v>
      </c>
      <c r="L98" s="2">
        <v>0</v>
      </c>
      <c r="M98" s="2"/>
      <c r="N98" s="2"/>
      <c r="O98" s="2">
        <v>2038532</v>
      </c>
      <c r="P98" s="2"/>
      <c r="Q98" s="2">
        <v>18346793</v>
      </c>
    </row>
    <row r="99" spans="1:17" x14ac:dyDescent="0.25">
      <c r="A99" t="s">
        <v>364</v>
      </c>
      <c r="B99" s="6" t="s">
        <v>158</v>
      </c>
      <c r="C99">
        <v>406030</v>
      </c>
      <c r="D99" s="6" t="s">
        <v>25</v>
      </c>
      <c r="E99" t="s">
        <v>283</v>
      </c>
      <c r="F99" s="6" t="s">
        <v>166</v>
      </c>
      <c r="G99" s="9">
        <v>44293</v>
      </c>
      <c r="H99" s="10">
        <v>44299</v>
      </c>
      <c r="I99" t="s">
        <v>376</v>
      </c>
      <c r="J99">
        <v>13298</v>
      </c>
      <c r="K99" s="2">
        <v>3821097</v>
      </c>
      <c r="L99" s="2">
        <v>0</v>
      </c>
      <c r="M99" s="2"/>
      <c r="N99" s="2"/>
      <c r="O99" s="2">
        <v>382110</v>
      </c>
      <c r="P99" s="2"/>
      <c r="Q99" s="2">
        <v>3438987</v>
      </c>
    </row>
    <row r="100" spans="1:17" x14ac:dyDescent="0.25">
      <c r="A100" t="s">
        <v>364</v>
      </c>
      <c r="B100" s="6" t="s">
        <v>158</v>
      </c>
      <c r="C100">
        <v>406030</v>
      </c>
      <c r="D100" s="6" t="s">
        <v>25</v>
      </c>
      <c r="E100" t="s">
        <v>283</v>
      </c>
      <c r="F100" s="6" t="s">
        <v>165</v>
      </c>
      <c r="G100" s="9">
        <v>44244</v>
      </c>
      <c r="H100" s="10">
        <v>44249</v>
      </c>
      <c r="I100" t="s">
        <v>377</v>
      </c>
      <c r="J100">
        <v>12564</v>
      </c>
      <c r="K100" s="2">
        <v>6846955</v>
      </c>
      <c r="L100" s="2">
        <v>0</v>
      </c>
      <c r="M100" s="2"/>
      <c r="N100" s="2"/>
      <c r="O100" s="2">
        <v>684695</v>
      </c>
      <c r="P100" s="2"/>
      <c r="Q100" s="2">
        <v>6162260</v>
      </c>
    </row>
    <row r="101" spans="1:17" x14ac:dyDescent="0.25">
      <c r="A101" t="s">
        <v>364</v>
      </c>
      <c r="B101" s="6" t="s">
        <v>167</v>
      </c>
      <c r="C101" t="s">
        <v>378</v>
      </c>
      <c r="D101" s="6" t="s">
        <v>61</v>
      </c>
      <c r="E101" t="s">
        <v>283</v>
      </c>
      <c r="F101" s="6" t="s">
        <v>171</v>
      </c>
      <c r="G101" s="9">
        <v>43965</v>
      </c>
      <c r="H101" s="10">
        <v>43970</v>
      </c>
      <c r="I101" t="s">
        <v>379</v>
      </c>
      <c r="J101">
        <v>9719</v>
      </c>
      <c r="K101" s="2">
        <v>12416739</v>
      </c>
      <c r="L101" s="2">
        <v>0</v>
      </c>
      <c r="M101" s="2"/>
      <c r="N101" s="2"/>
      <c r="O101" s="2">
        <v>1241674</v>
      </c>
      <c r="P101" s="2"/>
      <c r="Q101" s="2">
        <v>11175065</v>
      </c>
    </row>
    <row r="102" spans="1:17" x14ac:dyDescent="0.25">
      <c r="A102" t="s">
        <v>364</v>
      </c>
      <c r="B102" s="6" t="s">
        <v>173</v>
      </c>
      <c r="C102">
        <v>406023</v>
      </c>
      <c r="D102" s="6" t="s">
        <v>174</v>
      </c>
      <c r="E102" t="s">
        <v>283</v>
      </c>
      <c r="F102" s="6" t="s">
        <v>180</v>
      </c>
      <c r="G102" s="9">
        <v>44547</v>
      </c>
      <c r="H102" s="10">
        <v>44557</v>
      </c>
      <c r="I102" t="s">
        <v>380</v>
      </c>
      <c r="J102">
        <v>16603</v>
      </c>
      <c r="K102" s="2">
        <v>15547840</v>
      </c>
      <c r="L102" s="2">
        <v>0</v>
      </c>
      <c r="M102" s="2"/>
      <c r="N102" s="2"/>
      <c r="O102" s="2">
        <v>1554784</v>
      </c>
      <c r="P102" s="2"/>
      <c r="Q102" s="2">
        <v>13993056</v>
      </c>
    </row>
    <row r="103" spans="1:17" x14ac:dyDescent="0.25">
      <c r="A103" t="s">
        <v>364</v>
      </c>
      <c r="B103" s="6" t="s">
        <v>173</v>
      </c>
      <c r="C103">
        <v>406023</v>
      </c>
      <c r="D103" s="6" t="s">
        <v>174</v>
      </c>
      <c r="E103" t="s">
        <v>283</v>
      </c>
      <c r="F103" s="6" t="s">
        <v>178</v>
      </c>
      <c r="G103" s="9">
        <v>44158</v>
      </c>
      <c r="H103" s="10">
        <v>44162</v>
      </c>
      <c r="I103" t="s">
        <v>346</v>
      </c>
      <c r="J103">
        <v>11310</v>
      </c>
      <c r="K103" s="2">
        <v>8520023</v>
      </c>
      <c r="L103" s="2">
        <v>0</v>
      </c>
      <c r="M103" s="2"/>
      <c r="N103" s="2"/>
      <c r="O103" s="2">
        <v>852002</v>
      </c>
      <c r="P103" s="2"/>
      <c r="Q103" s="2">
        <v>7668021</v>
      </c>
    </row>
    <row r="104" spans="1:17" x14ac:dyDescent="0.25">
      <c r="A104" t="s">
        <v>364</v>
      </c>
      <c r="B104" s="6" t="s">
        <v>181</v>
      </c>
      <c r="C104">
        <v>406031</v>
      </c>
      <c r="D104" s="6" t="s">
        <v>34</v>
      </c>
      <c r="E104" t="s">
        <v>283</v>
      </c>
      <c r="F104" s="6" t="s">
        <v>183</v>
      </c>
      <c r="G104" s="9">
        <v>44221</v>
      </c>
      <c r="H104" s="10">
        <v>44228</v>
      </c>
      <c r="I104" t="s">
        <v>381</v>
      </c>
      <c r="J104">
        <v>12349</v>
      </c>
      <c r="K104" s="2">
        <v>4334378</v>
      </c>
      <c r="L104" s="2">
        <v>0</v>
      </c>
      <c r="M104" s="2"/>
      <c r="N104" s="2"/>
      <c r="O104" s="2">
        <v>433438</v>
      </c>
      <c r="P104" s="2"/>
      <c r="Q104" s="2">
        <v>3900940</v>
      </c>
    </row>
    <row r="105" spans="1:17" x14ac:dyDescent="0.25">
      <c r="A105" t="s">
        <v>364</v>
      </c>
      <c r="B105" s="6" t="s">
        <v>185</v>
      </c>
      <c r="C105">
        <v>406032</v>
      </c>
      <c r="D105" s="6" t="s">
        <v>40</v>
      </c>
      <c r="E105" t="s">
        <v>283</v>
      </c>
      <c r="F105" s="6" t="s">
        <v>192</v>
      </c>
      <c r="G105" s="9">
        <v>44280</v>
      </c>
      <c r="H105" s="10">
        <v>44285</v>
      </c>
      <c r="I105" t="s">
        <v>352</v>
      </c>
      <c r="J105">
        <v>13182</v>
      </c>
      <c r="K105" s="2">
        <v>8065219</v>
      </c>
      <c r="L105" s="2">
        <v>0</v>
      </c>
      <c r="M105" s="2"/>
      <c r="N105" s="2"/>
      <c r="O105" s="2">
        <v>806522</v>
      </c>
      <c r="P105" s="2"/>
      <c r="Q105" s="2">
        <v>7258697</v>
      </c>
    </row>
    <row r="106" spans="1:17" x14ac:dyDescent="0.25">
      <c r="A106" t="s">
        <v>364</v>
      </c>
      <c r="B106" s="6" t="s">
        <v>185</v>
      </c>
      <c r="C106">
        <v>406032</v>
      </c>
      <c r="D106" s="6" t="s">
        <v>40</v>
      </c>
      <c r="E106" t="s">
        <v>283</v>
      </c>
      <c r="F106" s="6" t="s">
        <v>191</v>
      </c>
      <c r="G106" s="9">
        <v>44256</v>
      </c>
      <c r="H106" s="10">
        <v>44265</v>
      </c>
      <c r="I106" t="s">
        <v>382</v>
      </c>
      <c r="J106">
        <v>12881</v>
      </c>
      <c r="K106" s="2">
        <v>10414187</v>
      </c>
      <c r="L106" s="2">
        <v>0</v>
      </c>
      <c r="M106" s="2"/>
      <c r="N106" s="2"/>
      <c r="O106" s="2">
        <v>1041419</v>
      </c>
      <c r="P106" s="2"/>
      <c r="Q106" s="2">
        <v>9372768</v>
      </c>
    </row>
    <row r="107" spans="1:17" x14ac:dyDescent="0.25">
      <c r="A107" t="s">
        <v>364</v>
      </c>
      <c r="B107" s="6" t="s">
        <v>194</v>
      </c>
      <c r="C107">
        <v>406008</v>
      </c>
      <c r="D107" s="6" t="s">
        <v>79</v>
      </c>
      <c r="E107" t="s">
        <v>283</v>
      </c>
      <c r="F107" s="6" t="s">
        <v>202</v>
      </c>
      <c r="G107" s="9">
        <v>44379</v>
      </c>
      <c r="H107" s="10">
        <v>44386</v>
      </c>
      <c r="I107" t="s">
        <v>314</v>
      </c>
      <c r="J107">
        <v>14535</v>
      </c>
      <c r="K107" s="2">
        <v>12934785</v>
      </c>
      <c r="L107" s="2">
        <v>0</v>
      </c>
      <c r="M107" s="2"/>
      <c r="N107" s="2"/>
      <c r="O107" s="2">
        <v>1293479</v>
      </c>
      <c r="P107" s="2"/>
      <c r="Q107" s="2">
        <v>11641306</v>
      </c>
    </row>
    <row r="108" spans="1:17" x14ac:dyDescent="0.25">
      <c r="A108" t="s">
        <v>364</v>
      </c>
      <c r="B108" s="6" t="s">
        <v>204</v>
      </c>
      <c r="C108">
        <v>406007</v>
      </c>
      <c r="D108" s="6" t="s">
        <v>71</v>
      </c>
      <c r="E108" t="s">
        <v>283</v>
      </c>
      <c r="F108" s="6" t="s">
        <v>211</v>
      </c>
      <c r="G108" s="9">
        <v>44547</v>
      </c>
      <c r="H108" s="10">
        <v>44553</v>
      </c>
      <c r="I108" t="s">
        <v>358</v>
      </c>
      <c r="J108">
        <v>16599</v>
      </c>
      <c r="K108" s="2">
        <v>12077832</v>
      </c>
      <c r="L108" s="2">
        <v>0</v>
      </c>
      <c r="M108" s="2"/>
      <c r="N108" s="2"/>
      <c r="O108" s="2">
        <v>1207783</v>
      </c>
      <c r="P108" s="2">
        <v>9058374</v>
      </c>
      <c r="Q108" s="2">
        <v>1811675</v>
      </c>
    </row>
    <row r="109" spans="1:17" x14ac:dyDescent="0.25">
      <c r="A109" t="s">
        <v>364</v>
      </c>
      <c r="B109" s="6" t="s">
        <v>204</v>
      </c>
      <c r="C109">
        <v>406007</v>
      </c>
      <c r="D109" s="6" t="s">
        <v>71</v>
      </c>
      <c r="E109" t="s">
        <v>283</v>
      </c>
      <c r="F109" s="6" t="s">
        <v>210</v>
      </c>
      <c r="G109" s="9">
        <v>44294</v>
      </c>
      <c r="H109" s="10">
        <v>44299</v>
      </c>
      <c r="I109" t="s">
        <v>319</v>
      </c>
      <c r="J109">
        <v>13321</v>
      </c>
      <c r="K109" s="2">
        <v>13548800</v>
      </c>
      <c r="L109" s="2">
        <v>0</v>
      </c>
      <c r="M109" s="2"/>
      <c r="N109" s="2"/>
      <c r="O109" s="2">
        <v>1354880</v>
      </c>
      <c r="P109" s="2"/>
      <c r="Q109" s="2">
        <v>12193920</v>
      </c>
    </row>
    <row r="110" spans="1:17" x14ac:dyDescent="0.25">
      <c r="A110" t="s">
        <v>364</v>
      </c>
      <c r="B110" s="6" t="s">
        <v>212</v>
      </c>
      <c r="C110">
        <v>406029</v>
      </c>
      <c r="D110" s="6" t="s">
        <v>213</v>
      </c>
      <c r="E110" t="s">
        <v>283</v>
      </c>
      <c r="F110" s="6" t="s">
        <v>215</v>
      </c>
      <c r="G110" s="9">
        <v>44378</v>
      </c>
      <c r="H110" s="10">
        <v>44385</v>
      </c>
      <c r="I110" t="s">
        <v>294</v>
      </c>
      <c r="J110">
        <v>14510</v>
      </c>
      <c r="K110" s="2">
        <v>14388444</v>
      </c>
      <c r="L110" s="2">
        <v>0</v>
      </c>
      <c r="M110" s="2"/>
      <c r="N110" s="2"/>
      <c r="O110" s="2">
        <v>1438845</v>
      </c>
      <c r="P110" s="2"/>
      <c r="Q110" s="2">
        <v>12949599</v>
      </c>
    </row>
    <row r="111" spans="1:17" x14ac:dyDescent="0.25">
      <c r="A111" t="s">
        <v>364</v>
      </c>
      <c r="B111" s="6" t="s">
        <v>212</v>
      </c>
      <c r="C111">
        <v>406029</v>
      </c>
      <c r="D111" s="6" t="s">
        <v>213</v>
      </c>
      <c r="E111" t="s">
        <v>283</v>
      </c>
      <c r="F111" s="6" t="s">
        <v>216</v>
      </c>
      <c r="G111" s="9">
        <v>44547</v>
      </c>
      <c r="H111" s="10">
        <v>44558</v>
      </c>
      <c r="I111" t="s">
        <v>383</v>
      </c>
      <c r="J111">
        <v>16617</v>
      </c>
      <c r="K111" s="2">
        <v>3581388</v>
      </c>
      <c r="L111" s="2">
        <v>0</v>
      </c>
      <c r="M111" s="2"/>
      <c r="N111" s="2"/>
      <c r="O111" s="2">
        <v>358139</v>
      </c>
      <c r="P111" s="2"/>
      <c r="Q111" s="2">
        <v>3223249</v>
      </c>
    </row>
    <row r="112" spans="1:17" x14ac:dyDescent="0.25">
      <c r="A112" t="s">
        <v>364</v>
      </c>
      <c r="B112" s="6" t="s">
        <v>223</v>
      </c>
      <c r="C112">
        <v>406012</v>
      </c>
      <c r="D112" s="6" t="s">
        <v>224</v>
      </c>
      <c r="E112" t="s">
        <v>283</v>
      </c>
      <c r="F112" s="6" t="s">
        <v>230</v>
      </c>
      <c r="G112" s="9">
        <v>44547</v>
      </c>
      <c r="H112" s="10">
        <v>44553</v>
      </c>
      <c r="I112" t="s">
        <v>384</v>
      </c>
      <c r="J112">
        <v>16611</v>
      </c>
      <c r="K112" s="2">
        <v>27016524</v>
      </c>
      <c r="L112" s="2">
        <v>0</v>
      </c>
      <c r="M112" s="2"/>
      <c r="N112" s="2"/>
      <c r="O112" s="2">
        <v>2701652</v>
      </c>
      <c r="P112" s="2"/>
      <c r="Q112" s="2">
        <v>24314872</v>
      </c>
    </row>
    <row r="113" spans="1:17" x14ac:dyDescent="0.25">
      <c r="A113" t="s">
        <v>364</v>
      </c>
      <c r="B113" s="6" t="s">
        <v>231</v>
      </c>
      <c r="C113">
        <v>406034</v>
      </c>
      <c r="D113" s="6" t="s">
        <v>64</v>
      </c>
      <c r="E113" t="s">
        <v>283</v>
      </c>
      <c r="F113" s="6" t="s">
        <v>234</v>
      </c>
      <c r="G113" s="9">
        <v>44412</v>
      </c>
      <c r="H113" s="10">
        <v>44418</v>
      </c>
      <c r="I113" t="s">
        <v>295</v>
      </c>
      <c r="J113">
        <v>14824</v>
      </c>
      <c r="K113" s="2">
        <v>11489223</v>
      </c>
      <c r="L113" s="2">
        <v>0</v>
      </c>
      <c r="M113" s="2"/>
      <c r="N113" s="2"/>
      <c r="O113" s="2">
        <v>1148922</v>
      </c>
      <c r="P113" s="2"/>
      <c r="Q113" s="2">
        <v>10340301</v>
      </c>
    </row>
    <row r="114" spans="1:17" x14ac:dyDescent="0.25">
      <c r="A114" t="s">
        <v>364</v>
      </c>
      <c r="B114" s="6" t="s">
        <v>231</v>
      </c>
      <c r="C114">
        <v>406034</v>
      </c>
      <c r="D114" s="6" t="s">
        <v>64</v>
      </c>
      <c r="E114" t="s">
        <v>283</v>
      </c>
      <c r="F114" s="6" t="s">
        <v>243</v>
      </c>
      <c r="G114" s="9">
        <v>44547</v>
      </c>
      <c r="H114" s="10">
        <v>44553</v>
      </c>
      <c r="I114" t="s">
        <v>385</v>
      </c>
      <c r="J114">
        <v>16605</v>
      </c>
      <c r="K114" s="2">
        <v>4447441</v>
      </c>
      <c r="L114" s="2">
        <v>0</v>
      </c>
      <c r="M114" s="2"/>
      <c r="N114" s="2"/>
      <c r="O114" s="2">
        <v>444744</v>
      </c>
      <c r="P114" s="2"/>
      <c r="Q114" s="2">
        <v>4002697</v>
      </c>
    </row>
    <row r="115" spans="1:17" x14ac:dyDescent="0.25">
      <c r="A115" t="s">
        <v>364</v>
      </c>
      <c r="B115" s="6" t="s">
        <v>231</v>
      </c>
      <c r="C115">
        <v>406034</v>
      </c>
      <c r="D115" s="6" t="s">
        <v>64</v>
      </c>
      <c r="E115" t="s">
        <v>283</v>
      </c>
      <c r="F115" s="6" t="s">
        <v>242</v>
      </c>
      <c r="G115" s="9">
        <v>44440</v>
      </c>
      <c r="H115" s="10">
        <v>44447</v>
      </c>
      <c r="I115" t="s">
        <v>386</v>
      </c>
      <c r="J115">
        <v>15199</v>
      </c>
      <c r="K115" s="2">
        <v>1482481</v>
      </c>
      <c r="L115" s="2">
        <v>0</v>
      </c>
      <c r="M115" s="2"/>
      <c r="N115" s="2"/>
      <c r="O115" s="2">
        <v>148248</v>
      </c>
      <c r="P115" s="2"/>
      <c r="Q115" s="2">
        <v>1334233</v>
      </c>
    </row>
    <row r="116" spans="1:17" x14ac:dyDescent="0.25">
      <c r="A116" t="s">
        <v>364</v>
      </c>
      <c r="B116" s="6" t="s">
        <v>252</v>
      </c>
      <c r="C116">
        <v>406006</v>
      </c>
      <c r="D116" s="6" t="s">
        <v>69</v>
      </c>
      <c r="E116" t="s">
        <v>283</v>
      </c>
      <c r="F116" s="6" t="s">
        <v>259</v>
      </c>
      <c r="G116" s="9">
        <v>44393</v>
      </c>
      <c r="H116" s="10">
        <v>44400</v>
      </c>
      <c r="I116" t="s">
        <v>387</v>
      </c>
      <c r="J116">
        <v>14606</v>
      </c>
      <c r="K116" s="2">
        <v>6190975</v>
      </c>
      <c r="L116" s="2">
        <v>0</v>
      </c>
      <c r="M116" s="2"/>
      <c r="N116" s="2"/>
      <c r="O116" s="2">
        <v>619097</v>
      </c>
      <c r="P116" s="2"/>
      <c r="Q116" s="2">
        <v>5571878</v>
      </c>
    </row>
    <row r="117" spans="1:17" x14ac:dyDescent="0.25">
      <c r="A117" t="s">
        <v>364</v>
      </c>
      <c r="B117" s="6" t="s">
        <v>252</v>
      </c>
      <c r="C117">
        <v>406006</v>
      </c>
      <c r="D117" s="6" t="s">
        <v>69</v>
      </c>
      <c r="E117" t="s">
        <v>283</v>
      </c>
      <c r="F117" s="6" t="s">
        <v>260</v>
      </c>
      <c r="G117" s="9">
        <v>44412</v>
      </c>
      <c r="H117" s="10">
        <v>44418</v>
      </c>
      <c r="I117" t="s">
        <v>388</v>
      </c>
      <c r="J117">
        <v>14833</v>
      </c>
      <c r="K117" s="2">
        <v>3974839</v>
      </c>
      <c r="L117" s="2">
        <v>0</v>
      </c>
      <c r="M117" s="2"/>
      <c r="N117" s="2"/>
      <c r="O117" s="2">
        <v>397484</v>
      </c>
      <c r="P117" s="2"/>
      <c r="Q117" s="2">
        <v>3577355</v>
      </c>
    </row>
    <row r="118" spans="1:17" x14ac:dyDescent="0.25">
      <c r="A118" t="s">
        <v>364</v>
      </c>
      <c r="B118" s="6" t="s">
        <v>252</v>
      </c>
      <c r="C118">
        <v>406006</v>
      </c>
      <c r="D118" s="6" t="s">
        <v>69</v>
      </c>
      <c r="E118" t="s">
        <v>283</v>
      </c>
      <c r="F118" s="6" t="s">
        <v>255</v>
      </c>
      <c r="G118" s="9">
        <v>44184</v>
      </c>
      <c r="H118" s="10">
        <v>44188</v>
      </c>
      <c r="I118" t="s">
        <v>389</v>
      </c>
      <c r="J118">
        <v>11798</v>
      </c>
      <c r="K118" s="2">
        <v>2761502</v>
      </c>
      <c r="L118" s="2">
        <v>0</v>
      </c>
      <c r="M118" s="2"/>
      <c r="N118" s="2"/>
      <c r="O118" s="2">
        <v>276150</v>
      </c>
      <c r="P118" s="2"/>
      <c r="Q118" s="2">
        <v>2485352</v>
      </c>
    </row>
    <row r="119" spans="1:17" x14ac:dyDescent="0.25">
      <c r="A119" t="s">
        <v>364</v>
      </c>
      <c r="B119" s="6" t="s">
        <v>252</v>
      </c>
      <c r="C119">
        <v>406006</v>
      </c>
      <c r="D119" s="6" t="s">
        <v>69</v>
      </c>
      <c r="E119" t="s">
        <v>283</v>
      </c>
      <c r="F119" s="6" t="s">
        <v>256</v>
      </c>
      <c r="G119" s="9">
        <v>44219</v>
      </c>
      <c r="H119" s="10">
        <v>44225</v>
      </c>
      <c r="I119" t="s">
        <v>390</v>
      </c>
      <c r="J119">
        <v>12317</v>
      </c>
      <c r="K119" s="2">
        <v>4278385</v>
      </c>
      <c r="L119" s="2">
        <v>0</v>
      </c>
      <c r="M119" s="2"/>
      <c r="N119" s="2"/>
      <c r="O119" s="2">
        <v>427838</v>
      </c>
      <c r="P119" s="2"/>
      <c r="Q119" s="2">
        <v>3850547</v>
      </c>
    </row>
    <row r="120" spans="1:17" x14ac:dyDescent="0.25">
      <c r="A120" t="s">
        <v>364</v>
      </c>
      <c r="B120" s="6" t="s">
        <v>252</v>
      </c>
      <c r="C120">
        <v>406006</v>
      </c>
      <c r="D120" s="6" t="s">
        <v>69</v>
      </c>
      <c r="E120" t="s">
        <v>283</v>
      </c>
      <c r="F120" s="6" t="s">
        <v>261</v>
      </c>
      <c r="G120" s="9">
        <v>44433</v>
      </c>
      <c r="H120" s="10">
        <v>44438</v>
      </c>
      <c r="I120" t="s">
        <v>391</v>
      </c>
      <c r="J120">
        <v>15108</v>
      </c>
      <c r="K120" s="2">
        <v>10400871</v>
      </c>
      <c r="L120" s="2">
        <v>0</v>
      </c>
      <c r="M120" s="2"/>
      <c r="N120" s="2"/>
      <c r="O120" s="2">
        <v>1040087</v>
      </c>
      <c r="P120" s="2"/>
      <c r="Q120" s="2">
        <v>9360784</v>
      </c>
    </row>
    <row r="121" spans="1:17" x14ac:dyDescent="0.25">
      <c r="A121" t="s">
        <v>364</v>
      </c>
      <c r="B121" s="6" t="s">
        <v>262</v>
      </c>
      <c r="C121">
        <v>406010</v>
      </c>
      <c r="D121" s="6" t="s">
        <v>77</v>
      </c>
      <c r="E121" t="s">
        <v>283</v>
      </c>
      <c r="F121" s="6" t="s">
        <v>265</v>
      </c>
      <c r="G121" s="9">
        <v>44547</v>
      </c>
      <c r="H121" s="10">
        <v>44557</v>
      </c>
      <c r="I121" t="s">
        <v>392</v>
      </c>
      <c r="J121">
        <v>16614</v>
      </c>
      <c r="K121" s="2">
        <v>13866274</v>
      </c>
      <c r="L121" s="2">
        <v>0</v>
      </c>
      <c r="M121" s="2"/>
      <c r="N121" s="2"/>
      <c r="O121" s="2">
        <v>1386627</v>
      </c>
      <c r="P121" s="2"/>
      <c r="Q121" s="2">
        <v>12479647</v>
      </c>
    </row>
    <row r="122" spans="1:17" x14ac:dyDescent="0.25">
      <c r="A122" t="s">
        <v>364</v>
      </c>
      <c r="B122" s="6" t="s">
        <v>262</v>
      </c>
      <c r="C122">
        <v>406010</v>
      </c>
      <c r="D122" s="6" t="s">
        <v>77</v>
      </c>
      <c r="E122" t="s">
        <v>283</v>
      </c>
      <c r="F122" s="6" t="s">
        <v>264</v>
      </c>
      <c r="G122" s="9">
        <v>44256</v>
      </c>
      <c r="H122" s="10">
        <v>44263</v>
      </c>
      <c r="I122" t="s">
        <v>393</v>
      </c>
      <c r="J122">
        <v>12882</v>
      </c>
      <c r="K122" s="2">
        <v>13866275</v>
      </c>
      <c r="L122" s="2">
        <v>0</v>
      </c>
      <c r="M122" s="2"/>
      <c r="N122" s="2"/>
      <c r="O122" s="2">
        <v>1386627</v>
      </c>
      <c r="P122" s="2"/>
      <c r="Q122" s="2">
        <v>12479648</v>
      </c>
    </row>
    <row r="123" spans="1:17" x14ac:dyDescent="0.25">
      <c r="A123" t="s">
        <v>394</v>
      </c>
      <c r="B123" s="6" t="s">
        <v>88</v>
      </c>
      <c r="C123" t="s">
        <v>365</v>
      </c>
      <c r="D123" s="6" t="s">
        <v>67</v>
      </c>
      <c r="E123" t="s">
        <v>283</v>
      </c>
      <c r="F123" s="6" t="s">
        <v>95</v>
      </c>
      <c r="G123" s="9">
        <v>43909</v>
      </c>
      <c r="H123" s="10">
        <v>43915</v>
      </c>
      <c r="I123" t="s">
        <v>366</v>
      </c>
      <c r="J123">
        <v>9581</v>
      </c>
      <c r="K123" s="2">
        <v>18660692</v>
      </c>
      <c r="L123" s="2">
        <v>0</v>
      </c>
      <c r="M123" s="2"/>
      <c r="N123" s="2">
        <v>4851780</v>
      </c>
      <c r="O123" s="2">
        <v>1866069</v>
      </c>
      <c r="P123" s="2"/>
      <c r="Q123" s="2">
        <v>11942843</v>
      </c>
    </row>
    <row r="124" spans="1:17" x14ac:dyDescent="0.25">
      <c r="A124" t="s">
        <v>394</v>
      </c>
      <c r="B124" s="6" t="s">
        <v>97</v>
      </c>
      <c r="C124">
        <v>406021</v>
      </c>
      <c r="D124" s="6" t="s">
        <v>37</v>
      </c>
      <c r="E124" t="s">
        <v>283</v>
      </c>
      <c r="F124" s="6" t="s">
        <v>100</v>
      </c>
      <c r="G124" s="9">
        <v>43791</v>
      </c>
      <c r="H124" s="10">
        <v>43797</v>
      </c>
      <c r="I124" t="s">
        <v>367</v>
      </c>
      <c r="J124">
        <v>8742</v>
      </c>
      <c r="K124" s="2">
        <v>49901115</v>
      </c>
      <c r="L124" s="2">
        <v>0</v>
      </c>
      <c r="M124" s="2"/>
      <c r="N124" s="2"/>
      <c r="O124" s="2">
        <v>4990111</v>
      </c>
      <c r="P124" s="2"/>
      <c r="Q124" s="2">
        <v>44911004</v>
      </c>
    </row>
    <row r="125" spans="1:17" x14ac:dyDescent="0.25">
      <c r="A125" t="s">
        <v>394</v>
      </c>
      <c r="B125" s="6" t="s">
        <v>102</v>
      </c>
      <c r="C125">
        <v>406019</v>
      </c>
      <c r="D125" s="6" t="s">
        <v>103</v>
      </c>
      <c r="E125" t="s">
        <v>283</v>
      </c>
      <c r="F125" s="6" t="s">
        <v>105</v>
      </c>
      <c r="G125" s="9">
        <v>44068</v>
      </c>
      <c r="H125" s="10">
        <v>44074</v>
      </c>
      <c r="I125" t="s">
        <v>368</v>
      </c>
      <c r="J125">
        <v>10496</v>
      </c>
      <c r="K125" s="2">
        <v>20766498</v>
      </c>
      <c r="L125" s="2">
        <v>0</v>
      </c>
      <c r="M125" s="2"/>
      <c r="N125" s="2"/>
      <c r="O125" s="2">
        <v>2076650</v>
      </c>
      <c r="P125" s="2"/>
      <c r="Q125" s="2">
        <v>18689848</v>
      </c>
    </row>
    <row r="126" spans="1:17" x14ac:dyDescent="0.25">
      <c r="A126" t="s">
        <v>394</v>
      </c>
      <c r="B126" s="6" t="s">
        <v>102</v>
      </c>
      <c r="C126">
        <v>406019</v>
      </c>
      <c r="D126" s="6" t="s">
        <v>103</v>
      </c>
      <c r="E126" t="s">
        <v>283</v>
      </c>
      <c r="F126" s="6" t="s">
        <v>107</v>
      </c>
      <c r="G126" s="9">
        <v>44440</v>
      </c>
      <c r="H126" s="10">
        <v>44447</v>
      </c>
      <c r="I126" t="s">
        <v>333</v>
      </c>
      <c r="J126">
        <v>15201</v>
      </c>
      <c r="K126" s="2">
        <v>18563991</v>
      </c>
      <c r="L126" s="2">
        <v>0</v>
      </c>
      <c r="M126" s="2"/>
      <c r="N126" s="2"/>
      <c r="O126" s="2">
        <v>1856399</v>
      </c>
      <c r="P126" s="2"/>
      <c r="Q126" s="2">
        <v>16707592</v>
      </c>
    </row>
    <row r="127" spans="1:17" x14ac:dyDescent="0.25">
      <c r="A127" t="s">
        <v>394</v>
      </c>
      <c r="B127" s="6" t="s">
        <v>109</v>
      </c>
      <c r="C127">
        <v>406013</v>
      </c>
      <c r="D127" s="6" t="s">
        <v>14</v>
      </c>
      <c r="E127" t="s">
        <v>283</v>
      </c>
      <c r="F127" s="6" t="s">
        <v>111</v>
      </c>
      <c r="G127" s="9">
        <v>44547</v>
      </c>
      <c r="H127" s="10">
        <v>44553</v>
      </c>
      <c r="I127" t="s">
        <v>369</v>
      </c>
      <c r="J127">
        <v>16613</v>
      </c>
      <c r="K127" s="2">
        <v>9374146</v>
      </c>
      <c r="L127" s="2">
        <v>0</v>
      </c>
      <c r="M127" s="2"/>
      <c r="N127" s="2"/>
      <c r="O127" s="2">
        <v>937414</v>
      </c>
      <c r="P127" s="2"/>
      <c r="Q127" s="2">
        <v>8436732</v>
      </c>
    </row>
    <row r="128" spans="1:17" x14ac:dyDescent="0.25">
      <c r="A128" t="s">
        <v>394</v>
      </c>
      <c r="B128" s="6" t="s">
        <v>114</v>
      </c>
      <c r="C128">
        <v>406038</v>
      </c>
      <c r="D128" s="6" t="s">
        <v>22</v>
      </c>
      <c r="E128" t="s">
        <v>283</v>
      </c>
      <c r="F128" s="6" t="s">
        <v>120</v>
      </c>
      <c r="G128" s="9">
        <v>44219</v>
      </c>
      <c r="H128" s="10">
        <v>44225</v>
      </c>
      <c r="I128" t="s">
        <v>370</v>
      </c>
      <c r="J128">
        <v>12300</v>
      </c>
      <c r="K128" s="2">
        <v>6592161</v>
      </c>
      <c r="L128" s="2">
        <v>0</v>
      </c>
      <c r="M128" s="2"/>
      <c r="N128" s="2"/>
      <c r="O128" s="2">
        <v>659216</v>
      </c>
      <c r="P128" s="2"/>
      <c r="Q128" s="2">
        <v>5932945</v>
      </c>
    </row>
    <row r="129" spans="1:17" x14ac:dyDescent="0.25">
      <c r="A129" t="s">
        <v>394</v>
      </c>
      <c r="B129" s="6" t="s">
        <v>114</v>
      </c>
      <c r="C129">
        <v>406038</v>
      </c>
      <c r="D129" s="6" t="s">
        <v>22</v>
      </c>
      <c r="E129" t="s">
        <v>283</v>
      </c>
      <c r="F129" s="6" t="s">
        <v>119</v>
      </c>
      <c r="G129" s="9">
        <v>44158</v>
      </c>
      <c r="H129" s="10">
        <v>44162</v>
      </c>
      <c r="I129" t="s">
        <v>338</v>
      </c>
      <c r="J129">
        <v>11315</v>
      </c>
      <c r="K129" s="2">
        <v>6592162</v>
      </c>
      <c r="L129" s="2">
        <v>0</v>
      </c>
      <c r="M129" s="2"/>
      <c r="N129" s="2">
        <v>588192</v>
      </c>
      <c r="O129" s="2">
        <v>659216</v>
      </c>
      <c r="P129" s="2"/>
      <c r="Q129" s="2">
        <v>5344754</v>
      </c>
    </row>
    <row r="130" spans="1:17" x14ac:dyDescent="0.25">
      <c r="A130" t="s">
        <v>394</v>
      </c>
      <c r="B130" s="6" t="s">
        <v>122</v>
      </c>
      <c r="C130">
        <v>406022</v>
      </c>
      <c r="D130" s="6" t="s">
        <v>43</v>
      </c>
      <c r="E130" t="s">
        <v>283</v>
      </c>
      <c r="F130" s="6" t="s">
        <v>124</v>
      </c>
      <c r="G130" s="9">
        <v>44399</v>
      </c>
      <c r="H130" s="10">
        <v>44407</v>
      </c>
      <c r="I130" t="s">
        <v>292</v>
      </c>
      <c r="J130">
        <v>14680</v>
      </c>
      <c r="K130" s="2">
        <v>14584837</v>
      </c>
      <c r="L130" s="2">
        <v>0</v>
      </c>
      <c r="M130" s="2"/>
      <c r="N130" s="2"/>
      <c r="O130" s="2">
        <v>1458484</v>
      </c>
      <c r="P130" s="2"/>
      <c r="Q130" s="2">
        <v>13126353</v>
      </c>
    </row>
    <row r="131" spans="1:17" x14ac:dyDescent="0.25">
      <c r="A131" t="s">
        <v>394</v>
      </c>
      <c r="B131" s="6" t="s">
        <v>126</v>
      </c>
      <c r="C131">
        <v>406025</v>
      </c>
      <c r="D131" s="6" t="s">
        <v>127</v>
      </c>
      <c r="E131" t="s">
        <v>283</v>
      </c>
      <c r="F131" s="6" t="s">
        <v>133</v>
      </c>
      <c r="G131" s="9">
        <v>44126</v>
      </c>
      <c r="H131" s="10">
        <v>44132</v>
      </c>
      <c r="I131" t="s">
        <v>371</v>
      </c>
      <c r="J131">
        <v>11070</v>
      </c>
      <c r="K131" s="2">
        <v>17655240</v>
      </c>
      <c r="L131" s="2">
        <v>0</v>
      </c>
      <c r="M131" s="2"/>
      <c r="N131" s="2"/>
      <c r="O131" s="2">
        <v>1765524</v>
      </c>
      <c r="P131" s="2"/>
      <c r="Q131" s="2">
        <v>15889716</v>
      </c>
    </row>
    <row r="132" spans="1:17" x14ac:dyDescent="0.25">
      <c r="A132" t="s">
        <v>394</v>
      </c>
      <c r="B132" s="6" t="s">
        <v>135</v>
      </c>
      <c r="C132">
        <v>406026</v>
      </c>
      <c r="D132" s="6" t="s">
        <v>136</v>
      </c>
      <c r="E132" t="s">
        <v>283</v>
      </c>
      <c r="F132" s="6" t="s">
        <v>139</v>
      </c>
      <c r="G132" s="9">
        <v>44547</v>
      </c>
      <c r="H132" s="10">
        <v>44553</v>
      </c>
      <c r="I132" t="s">
        <v>372</v>
      </c>
      <c r="J132">
        <v>16610</v>
      </c>
      <c r="K132" s="2">
        <v>8743479</v>
      </c>
      <c r="L132" s="2">
        <v>0</v>
      </c>
      <c r="M132" s="2"/>
      <c r="N132" s="2"/>
      <c r="O132" s="2">
        <v>874348</v>
      </c>
      <c r="P132" s="2"/>
      <c r="Q132" s="2">
        <v>7869131</v>
      </c>
    </row>
    <row r="133" spans="1:17" x14ac:dyDescent="0.25">
      <c r="A133" t="s">
        <v>394</v>
      </c>
      <c r="B133" s="6" t="s">
        <v>135</v>
      </c>
      <c r="C133" t="s">
        <v>373</v>
      </c>
      <c r="D133" s="6" t="s">
        <v>136</v>
      </c>
      <c r="E133" t="s">
        <v>283</v>
      </c>
      <c r="F133" s="6" t="s">
        <v>143</v>
      </c>
      <c r="G133" s="9">
        <v>43965</v>
      </c>
      <c r="H133" s="10">
        <v>43971</v>
      </c>
      <c r="I133" t="s">
        <v>374</v>
      </c>
      <c r="J133">
        <v>9720</v>
      </c>
      <c r="K133" s="2">
        <v>10092107</v>
      </c>
      <c r="L133" s="2">
        <v>0</v>
      </c>
      <c r="M133" s="2"/>
      <c r="N133" s="2"/>
      <c r="O133" s="2">
        <v>1009211</v>
      </c>
      <c r="P133" s="2"/>
      <c r="Q133" s="2">
        <v>9082896</v>
      </c>
    </row>
    <row r="134" spans="1:17" x14ac:dyDescent="0.25">
      <c r="A134" t="s">
        <v>394</v>
      </c>
      <c r="B134" s="6" t="s">
        <v>145</v>
      </c>
      <c r="C134">
        <v>406016</v>
      </c>
      <c r="D134" s="6" t="s">
        <v>146</v>
      </c>
      <c r="E134" t="s">
        <v>283</v>
      </c>
      <c r="F134" s="6" t="s">
        <v>151</v>
      </c>
      <c r="G134" s="9">
        <v>44158</v>
      </c>
      <c r="H134" s="10">
        <v>44162</v>
      </c>
      <c r="I134" t="s">
        <v>375</v>
      </c>
      <c r="J134">
        <v>11306</v>
      </c>
      <c r="K134" s="2">
        <v>20385325</v>
      </c>
      <c r="L134" s="2">
        <v>0</v>
      </c>
      <c r="M134" s="2"/>
      <c r="N134" s="2"/>
      <c r="O134" s="2">
        <v>2038532</v>
      </c>
      <c r="P134" s="2"/>
      <c r="Q134" s="2">
        <v>18346793</v>
      </c>
    </row>
    <row r="135" spans="1:17" x14ac:dyDescent="0.25">
      <c r="A135" t="s">
        <v>394</v>
      </c>
      <c r="B135" s="6" t="s">
        <v>158</v>
      </c>
      <c r="C135">
        <v>406030</v>
      </c>
      <c r="D135" s="6" t="s">
        <v>25</v>
      </c>
      <c r="E135" t="s">
        <v>283</v>
      </c>
      <c r="F135" s="6" t="s">
        <v>166</v>
      </c>
      <c r="G135" s="9">
        <v>44293</v>
      </c>
      <c r="H135" s="10">
        <v>44299</v>
      </c>
      <c r="I135" t="s">
        <v>376</v>
      </c>
      <c r="J135">
        <v>13298</v>
      </c>
      <c r="K135" s="2">
        <v>3821097</v>
      </c>
      <c r="L135" s="2">
        <v>0</v>
      </c>
      <c r="M135" s="2"/>
      <c r="N135" s="2"/>
      <c r="O135" s="2">
        <v>382110</v>
      </c>
      <c r="P135" s="2"/>
      <c r="Q135" s="2">
        <v>3438987</v>
      </c>
    </row>
    <row r="136" spans="1:17" x14ac:dyDescent="0.25">
      <c r="A136" t="s">
        <v>394</v>
      </c>
      <c r="B136" s="6" t="s">
        <v>158</v>
      </c>
      <c r="C136">
        <v>406030</v>
      </c>
      <c r="D136" s="6" t="s">
        <v>25</v>
      </c>
      <c r="E136" t="s">
        <v>283</v>
      </c>
      <c r="F136" s="6" t="s">
        <v>165</v>
      </c>
      <c r="G136" s="9">
        <v>44244</v>
      </c>
      <c r="H136" s="10">
        <v>44249</v>
      </c>
      <c r="I136" t="s">
        <v>377</v>
      </c>
      <c r="J136">
        <v>12564</v>
      </c>
      <c r="K136" s="2">
        <v>6846955</v>
      </c>
      <c r="L136" s="2">
        <v>0</v>
      </c>
      <c r="M136" s="2"/>
      <c r="N136" s="2"/>
      <c r="O136" s="2">
        <v>684696</v>
      </c>
      <c r="P136" s="2"/>
      <c r="Q136" s="2">
        <v>6162259</v>
      </c>
    </row>
    <row r="137" spans="1:17" x14ac:dyDescent="0.25">
      <c r="A137" t="s">
        <v>394</v>
      </c>
      <c r="B137" s="6" t="s">
        <v>167</v>
      </c>
      <c r="C137" t="s">
        <v>378</v>
      </c>
      <c r="D137" s="6" t="s">
        <v>61</v>
      </c>
      <c r="E137" t="s">
        <v>283</v>
      </c>
      <c r="F137" s="6" t="s">
        <v>171</v>
      </c>
      <c r="G137" s="9">
        <v>43965</v>
      </c>
      <c r="H137" s="10">
        <v>43970</v>
      </c>
      <c r="I137" t="s">
        <v>379</v>
      </c>
      <c r="J137">
        <v>9719</v>
      </c>
      <c r="K137" s="2">
        <v>12416740</v>
      </c>
      <c r="L137" s="2">
        <v>0</v>
      </c>
      <c r="M137" s="2"/>
      <c r="N137" s="2"/>
      <c r="O137" s="2">
        <v>1241674</v>
      </c>
      <c r="P137" s="2"/>
      <c r="Q137" s="2">
        <v>11175066</v>
      </c>
    </row>
    <row r="138" spans="1:17" x14ac:dyDescent="0.25">
      <c r="A138" t="s">
        <v>394</v>
      </c>
      <c r="B138" s="6" t="s">
        <v>173</v>
      </c>
      <c r="C138">
        <v>406023</v>
      </c>
      <c r="D138" s="6" t="s">
        <v>174</v>
      </c>
      <c r="E138" t="s">
        <v>283</v>
      </c>
      <c r="F138" s="6" t="s">
        <v>180</v>
      </c>
      <c r="G138" s="9">
        <v>44547</v>
      </c>
      <c r="H138" s="10">
        <v>44557</v>
      </c>
      <c r="I138" t="s">
        <v>380</v>
      </c>
      <c r="J138">
        <v>16603</v>
      </c>
      <c r="K138" s="2">
        <v>15547840</v>
      </c>
      <c r="L138" s="2">
        <v>0</v>
      </c>
      <c r="M138" s="2"/>
      <c r="N138" s="2"/>
      <c r="O138" s="2">
        <v>1554784</v>
      </c>
      <c r="P138" s="2"/>
      <c r="Q138" s="2">
        <v>13993056</v>
      </c>
    </row>
    <row r="139" spans="1:17" x14ac:dyDescent="0.25">
      <c r="A139" t="s">
        <v>394</v>
      </c>
      <c r="B139" s="6" t="s">
        <v>173</v>
      </c>
      <c r="C139">
        <v>406023</v>
      </c>
      <c r="D139" s="6" t="s">
        <v>174</v>
      </c>
      <c r="E139" t="s">
        <v>283</v>
      </c>
      <c r="F139" s="6" t="s">
        <v>178</v>
      </c>
      <c r="G139" s="9">
        <v>44158</v>
      </c>
      <c r="H139" s="10">
        <v>44162</v>
      </c>
      <c r="I139" t="s">
        <v>346</v>
      </c>
      <c r="J139">
        <v>11310</v>
      </c>
      <c r="K139" s="2">
        <v>8520024</v>
      </c>
      <c r="L139" s="2">
        <v>0</v>
      </c>
      <c r="M139" s="2"/>
      <c r="N139" s="2"/>
      <c r="O139" s="2">
        <v>852002</v>
      </c>
      <c r="P139" s="2"/>
      <c r="Q139" s="2">
        <v>7668022</v>
      </c>
    </row>
    <row r="140" spans="1:17" x14ac:dyDescent="0.25">
      <c r="A140" t="s">
        <v>394</v>
      </c>
      <c r="B140" s="6" t="s">
        <v>181</v>
      </c>
      <c r="C140">
        <v>406031</v>
      </c>
      <c r="D140" s="6" t="s">
        <v>34</v>
      </c>
      <c r="E140" t="s">
        <v>283</v>
      </c>
      <c r="F140" s="6" t="s">
        <v>183</v>
      </c>
      <c r="G140" s="9">
        <v>44221</v>
      </c>
      <c r="H140" s="10">
        <v>44228</v>
      </c>
      <c r="I140" t="s">
        <v>381</v>
      </c>
      <c r="J140">
        <v>12349</v>
      </c>
      <c r="K140" s="2">
        <v>4334378</v>
      </c>
      <c r="L140" s="2">
        <v>0</v>
      </c>
      <c r="M140" s="2"/>
      <c r="N140" s="2"/>
      <c r="O140" s="2">
        <v>433438</v>
      </c>
      <c r="P140" s="2"/>
      <c r="Q140" s="2">
        <v>3900940</v>
      </c>
    </row>
    <row r="141" spans="1:17" x14ac:dyDescent="0.25">
      <c r="A141" t="s">
        <v>394</v>
      </c>
      <c r="B141" s="6" t="s">
        <v>185</v>
      </c>
      <c r="C141">
        <v>406032</v>
      </c>
      <c r="D141" s="6" t="s">
        <v>40</v>
      </c>
      <c r="E141" t="s">
        <v>283</v>
      </c>
      <c r="F141" s="6" t="s">
        <v>192</v>
      </c>
      <c r="G141" s="9">
        <v>44280</v>
      </c>
      <c r="H141" s="10">
        <v>44285</v>
      </c>
      <c r="I141" t="s">
        <v>352</v>
      </c>
      <c r="J141">
        <v>13182</v>
      </c>
      <c r="K141" s="2">
        <v>8065218</v>
      </c>
      <c r="L141" s="2">
        <v>0</v>
      </c>
      <c r="M141" s="2"/>
      <c r="N141" s="2"/>
      <c r="O141" s="2">
        <v>806522</v>
      </c>
      <c r="P141" s="2"/>
      <c r="Q141" s="2">
        <v>7258696</v>
      </c>
    </row>
    <row r="142" spans="1:17" x14ac:dyDescent="0.25">
      <c r="A142" t="s">
        <v>394</v>
      </c>
      <c r="B142" s="6" t="s">
        <v>185</v>
      </c>
      <c r="C142">
        <v>406032</v>
      </c>
      <c r="D142" s="6" t="s">
        <v>40</v>
      </c>
      <c r="E142" t="s">
        <v>283</v>
      </c>
      <c r="F142" s="6" t="s">
        <v>191</v>
      </c>
      <c r="G142" s="9">
        <v>44256</v>
      </c>
      <c r="H142" s="10">
        <v>44265</v>
      </c>
      <c r="I142" t="s">
        <v>382</v>
      </c>
      <c r="J142">
        <v>12881</v>
      </c>
      <c r="K142" s="2">
        <v>10414187</v>
      </c>
      <c r="L142" s="2">
        <v>0</v>
      </c>
      <c r="M142" s="2"/>
      <c r="N142" s="2"/>
      <c r="O142" s="2">
        <v>1041419</v>
      </c>
      <c r="P142" s="2"/>
      <c r="Q142" s="2">
        <v>9372768</v>
      </c>
    </row>
    <row r="143" spans="1:17" x14ac:dyDescent="0.25">
      <c r="A143" t="s">
        <v>394</v>
      </c>
      <c r="B143" s="6" t="s">
        <v>194</v>
      </c>
      <c r="C143">
        <v>406008</v>
      </c>
      <c r="D143" s="6" t="s">
        <v>79</v>
      </c>
      <c r="E143" t="s">
        <v>283</v>
      </c>
      <c r="F143" s="6" t="s">
        <v>202</v>
      </c>
      <c r="G143" s="9">
        <v>44379</v>
      </c>
      <c r="H143" s="10">
        <v>44386</v>
      </c>
      <c r="I143" t="s">
        <v>314</v>
      </c>
      <c r="J143">
        <v>14535</v>
      </c>
      <c r="K143" s="2">
        <v>12934785</v>
      </c>
      <c r="L143" s="2">
        <v>0</v>
      </c>
      <c r="M143" s="2"/>
      <c r="N143" s="2"/>
      <c r="O143" s="2">
        <v>1293479</v>
      </c>
      <c r="P143" s="2"/>
      <c r="Q143" s="2">
        <v>11641306</v>
      </c>
    </row>
    <row r="144" spans="1:17" x14ac:dyDescent="0.25">
      <c r="A144" t="s">
        <v>394</v>
      </c>
      <c r="B144" s="6" t="s">
        <v>204</v>
      </c>
      <c r="C144">
        <v>406007</v>
      </c>
      <c r="D144" s="6" t="s">
        <v>71</v>
      </c>
      <c r="E144" t="s">
        <v>283</v>
      </c>
      <c r="F144" s="6" t="s">
        <v>211</v>
      </c>
      <c r="G144" s="9">
        <v>44547</v>
      </c>
      <c r="H144" s="10">
        <v>44553</v>
      </c>
      <c r="I144" t="s">
        <v>358</v>
      </c>
      <c r="J144">
        <v>16599</v>
      </c>
      <c r="K144" s="2">
        <v>12077832</v>
      </c>
      <c r="L144" s="2">
        <v>0</v>
      </c>
      <c r="M144" s="2"/>
      <c r="N144" s="2"/>
      <c r="O144" s="2">
        <v>1207783</v>
      </c>
      <c r="P144" s="2">
        <v>9058374</v>
      </c>
      <c r="Q144" s="2">
        <v>1811675</v>
      </c>
    </row>
    <row r="145" spans="1:17" x14ac:dyDescent="0.25">
      <c r="A145" t="s">
        <v>394</v>
      </c>
      <c r="B145" s="6" t="s">
        <v>204</v>
      </c>
      <c r="C145">
        <v>406007</v>
      </c>
      <c r="D145" s="6" t="s">
        <v>71</v>
      </c>
      <c r="E145" t="s">
        <v>283</v>
      </c>
      <c r="F145" s="6" t="s">
        <v>210</v>
      </c>
      <c r="G145" s="9">
        <v>44294</v>
      </c>
      <c r="H145" s="10">
        <v>44299</v>
      </c>
      <c r="I145" t="s">
        <v>319</v>
      </c>
      <c r="J145">
        <v>13321</v>
      </c>
      <c r="K145" s="2">
        <v>13548800</v>
      </c>
      <c r="L145" s="2">
        <v>0</v>
      </c>
      <c r="M145" s="2"/>
      <c r="N145" s="2"/>
      <c r="O145" s="2">
        <v>1354880</v>
      </c>
      <c r="P145" s="2"/>
      <c r="Q145" s="2">
        <v>12193920</v>
      </c>
    </row>
    <row r="146" spans="1:17" x14ac:dyDescent="0.25">
      <c r="A146" t="s">
        <v>394</v>
      </c>
      <c r="B146" s="6" t="s">
        <v>212</v>
      </c>
      <c r="C146">
        <v>406029</v>
      </c>
      <c r="D146" s="6" t="s">
        <v>213</v>
      </c>
      <c r="E146" t="s">
        <v>283</v>
      </c>
      <c r="F146" s="6" t="s">
        <v>215</v>
      </c>
      <c r="G146" s="9">
        <v>44378</v>
      </c>
      <c r="H146" s="10">
        <v>44385</v>
      </c>
      <c r="I146" t="s">
        <v>294</v>
      </c>
      <c r="J146">
        <v>14510</v>
      </c>
      <c r="K146" s="2">
        <v>14388443</v>
      </c>
      <c r="L146" s="2">
        <v>0</v>
      </c>
      <c r="M146" s="2"/>
      <c r="N146" s="2"/>
      <c r="O146" s="2">
        <v>1438844</v>
      </c>
      <c r="P146" s="2"/>
      <c r="Q146" s="2">
        <v>12949599</v>
      </c>
    </row>
    <row r="147" spans="1:17" x14ac:dyDescent="0.25">
      <c r="A147" t="s">
        <v>394</v>
      </c>
      <c r="B147" s="6" t="s">
        <v>212</v>
      </c>
      <c r="C147">
        <v>406029</v>
      </c>
      <c r="D147" s="6" t="s">
        <v>213</v>
      </c>
      <c r="E147" t="s">
        <v>283</v>
      </c>
      <c r="F147" s="6" t="s">
        <v>216</v>
      </c>
      <c r="G147" s="9">
        <v>44547</v>
      </c>
      <c r="H147" s="10">
        <v>44558</v>
      </c>
      <c r="I147" t="s">
        <v>383</v>
      </c>
      <c r="J147">
        <v>16617</v>
      </c>
      <c r="K147" s="2">
        <v>3581387</v>
      </c>
      <c r="L147" s="2">
        <v>0</v>
      </c>
      <c r="M147" s="2"/>
      <c r="N147" s="2"/>
      <c r="O147" s="2">
        <v>358139</v>
      </c>
      <c r="P147" s="2"/>
      <c r="Q147" s="2">
        <v>3223248</v>
      </c>
    </row>
    <row r="148" spans="1:17" x14ac:dyDescent="0.25">
      <c r="A148" t="s">
        <v>394</v>
      </c>
      <c r="B148" s="6" t="s">
        <v>223</v>
      </c>
      <c r="C148">
        <v>406012</v>
      </c>
      <c r="D148" s="6" t="s">
        <v>224</v>
      </c>
      <c r="E148" t="s">
        <v>283</v>
      </c>
      <c r="F148" s="6" t="s">
        <v>230</v>
      </c>
      <c r="G148" s="9">
        <v>44547</v>
      </c>
      <c r="H148" s="10">
        <v>44553</v>
      </c>
      <c r="I148" t="s">
        <v>384</v>
      </c>
      <c r="J148">
        <v>16611</v>
      </c>
      <c r="K148" s="2">
        <v>27016524</v>
      </c>
      <c r="L148" s="2">
        <v>0</v>
      </c>
      <c r="M148" s="2"/>
      <c r="N148" s="2"/>
      <c r="O148" s="2">
        <v>2701652</v>
      </c>
      <c r="P148" s="2"/>
      <c r="Q148" s="2">
        <v>24314872</v>
      </c>
    </row>
    <row r="149" spans="1:17" x14ac:dyDescent="0.25">
      <c r="A149" t="s">
        <v>394</v>
      </c>
      <c r="B149" s="6" t="s">
        <v>231</v>
      </c>
      <c r="C149">
        <v>406034</v>
      </c>
      <c r="D149" s="6" t="s">
        <v>64</v>
      </c>
      <c r="E149" t="s">
        <v>283</v>
      </c>
      <c r="F149" s="6" t="s">
        <v>234</v>
      </c>
      <c r="G149" s="9">
        <v>44412</v>
      </c>
      <c r="H149" s="10">
        <v>44418</v>
      </c>
      <c r="I149" t="s">
        <v>295</v>
      </c>
      <c r="J149">
        <v>14824</v>
      </c>
      <c r="K149" s="2">
        <v>11489223</v>
      </c>
      <c r="L149" s="2">
        <v>0</v>
      </c>
      <c r="M149" s="2"/>
      <c r="N149" s="2"/>
      <c r="O149" s="2">
        <v>1148922</v>
      </c>
      <c r="P149" s="2"/>
      <c r="Q149" s="2">
        <v>10340301</v>
      </c>
    </row>
    <row r="150" spans="1:17" x14ac:dyDescent="0.25">
      <c r="A150" t="s">
        <v>394</v>
      </c>
      <c r="B150" s="6" t="s">
        <v>231</v>
      </c>
      <c r="C150">
        <v>406034</v>
      </c>
      <c r="D150" s="6" t="s">
        <v>64</v>
      </c>
      <c r="E150" t="s">
        <v>283</v>
      </c>
      <c r="F150" s="6" t="s">
        <v>243</v>
      </c>
      <c r="G150" s="9">
        <v>44547</v>
      </c>
      <c r="H150" s="10">
        <v>44553</v>
      </c>
      <c r="I150" t="s">
        <v>385</v>
      </c>
      <c r="J150">
        <v>16605</v>
      </c>
      <c r="K150" s="2">
        <v>4447441</v>
      </c>
      <c r="L150" s="2">
        <v>0</v>
      </c>
      <c r="M150" s="2"/>
      <c r="N150" s="2"/>
      <c r="O150" s="2">
        <v>444744</v>
      </c>
      <c r="P150" s="2"/>
      <c r="Q150" s="2">
        <v>4002697</v>
      </c>
    </row>
    <row r="151" spans="1:17" x14ac:dyDescent="0.25">
      <c r="A151" t="s">
        <v>394</v>
      </c>
      <c r="B151" s="6" t="s">
        <v>231</v>
      </c>
      <c r="C151">
        <v>406034</v>
      </c>
      <c r="D151" s="6" t="s">
        <v>64</v>
      </c>
      <c r="E151" t="s">
        <v>283</v>
      </c>
      <c r="F151" s="6" t="s">
        <v>242</v>
      </c>
      <c r="G151" s="9">
        <v>44440</v>
      </c>
      <c r="H151" s="10">
        <v>44447</v>
      </c>
      <c r="I151" t="s">
        <v>386</v>
      </c>
      <c r="J151">
        <v>15199</v>
      </c>
      <c r="K151" s="2">
        <v>1482480</v>
      </c>
      <c r="L151" s="2">
        <v>0</v>
      </c>
      <c r="M151" s="2"/>
      <c r="N151" s="2"/>
      <c r="O151" s="2">
        <v>148248</v>
      </c>
      <c r="P151" s="2"/>
      <c r="Q151" s="2">
        <v>1334232</v>
      </c>
    </row>
    <row r="152" spans="1:17" x14ac:dyDescent="0.25">
      <c r="A152" t="s">
        <v>394</v>
      </c>
      <c r="B152" s="6" t="s">
        <v>252</v>
      </c>
      <c r="C152">
        <v>406006</v>
      </c>
      <c r="D152" s="6" t="s">
        <v>69</v>
      </c>
      <c r="E152" t="s">
        <v>283</v>
      </c>
      <c r="F152" s="6" t="s">
        <v>259</v>
      </c>
      <c r="G152" s="9">
        <v>44393</v>
      </c>
      <c r="H152" s="10">
        <v>44400</v>
      </c>
      <c r="I152" t="s">
        <v>387</v>
      </c>
      <c r="J152">
        <v>14606</v>
      </c>
      <c r="K152" s="2">
        <v>6190974</v>
      </c>
      <c r="L152" s="2">
        <v>0</v>
      </c>
      <c r="M152" s="2"/>
      <c r="N152" s="2"/>
      <c r="O152" s="2">
        <v>619097</v>
      </c>
      <c r="P152" s="2"/>
      <c r="Q152" s="2">
        <v>5571877</v>
      </c>
    </row>
    <row r="153" spans="1:17" x14ac:dyDescent="0.25">
      <c r="A153" t="s">
        <v>394</v>
      </c>
      <c r="B153" s="6" t="s">
        <v>252</v>
      </c>
      <c r="C153">
        <v>406006</v>
      </c>
      <c r="D153" s="6" t="s">
        <v>69</v>
      </c>
      <c r="E153" t="s">
        <v>283</v>
      </c>
      <c r="F153" s="6" t="s">
        <v>260</v>
      </c>
      <c r="G153" s="9">
        <v>44412</v>
      </c>
      <c r="H153" s="10">
        <v>44418</v>
      </c>
      <c r="I153" t="s">
        <v>388</v>
      </c>
      <c r="J153">
        <v>14833</v>
      </c>
      <c r="K153" s="2">
        <v>3974839</v>
      </c>
      <c r="L153" s="2">
        <v>0</v>
      </c>
      <c r="M153" s="2"/>
      <c r="N153" s="2"/>
      <c r="O153" s="2">
        <v>397484</v>
      </c>
      <c r="P153" s="2"/>
      <c r="Q153" s="2">
        <v>3577355</v>
      </c>
    </row>
    <row r="154" spans="1:17" x14ac:dyDescent="0.25">
      <c r="A154" t="s">
        <v>394</v>
      </c>
      <c r="B154" s="6" t="s">
        <v>252</v>
      </c>
      <c r="C154">
        <v>406006</v>
      </c>
      <c r="D154" s="6" t="s">
        <v>69</v>
      </c>
      <c r="E154" t="s">
        <v>283</v>
      </c>
      <c r="F154" s="6" t="s">
        <v>255</v>
      </c>
      <c r="G154" s="9">
        <v>44184</v>
      </c>
      <c r="H154" s="10">
        <v>44188</v>
      </c>
      <c r="I154" t="s">
        <v>389</v>
      </c>
      <c r="J154">
        <v>11798</v>
      </c>
      <c r="K154" s="2">
        <v>2761503</v>
      </c>
      <c r="L154" s="2">
        <v>0</v>
      </c>
      <c r="M154" s="2"/>
      <c r="N154" s="2"/>
      <c r="O154" s="2">
        <v>276150</v>
      </c>
      <c r="P154" s="2"/>
      <c r="Q154" s="2">
        <v>2485353</v>
      </c>
    </row>
    <row r="155" spans="1:17" x14ac:dyDescent="0.25">
      <c r="A155" t="s">
        <v>394</v>
      </c>
      <c r="B155" s="6" t="s">
        <v>252</v>
      </c>
      <c r="C155">
        <v>406006</v>
      </c>
      <c r="D155" s="6" t="s">
        <v>69</v>
      </c>
      <c r="E155" t="s">
        <v>283</v>
      </c>
      <c r="F155" s="6" t="s">
        <v>256</v>
      </c>
      <c r="G155" s="9">
        <v>44219</v>
      </c>
      <c r="H155" s="10">
        <v>44225</v>
      </c>
      <c r="I155" t="s">
        <v>390</v>
      </c>
      <c r="J155">
        <v>12317</v>
      </c>
      <c r="K155" s="2">
        <v>4278384</v>
      </c>
      <c r="L155" s="2">
        <v>0</v>
      </c>
      <c r="M155" s="2"/>
      <c r="N155" s="2"/>
      <c r="O155" s="2">
        <v>427838</v>
      </c>
      <c r="P155" s="2"/>
      <c r="Q155" s="2">
        <v>3850546</v>
      </c>
    </row>
    <row r="156" spans="1:17" x14ac:dyDescent="0.25">
      <c r="A156" t="s">
        <v>394</v>
      </c>
      <c r="B156" s="6" t="s">
        <v>252</v>
      </c>
      <c r="C156">
        <v>406006</v>
      </c>
      <c r="D156" s="6" t="s">
        <v>69</v>
      </c>
      <c r="E156" t="s">
        <v>283</v>
      </c>
      <c r="F156" s="6" t="s">
        <v>261</v>
      </c>
      <c r="G156" s="9">
        <v>44433</v>
      </c>
      <c r="H156" s="10">
        <v>44438</v>
      </c>
      <c r="I156" t="s">
        <v>391</v>
      </c>
      <c r="J156">
        <v>15108</v>
      </c>
      <c r="K156" s="2">
        <v>10400871</v>
      </c>
      <c r="L156" s="2">
        <v>0</v>
      </c>
      <c r="M156" s="2"/>
      <c r="N156" s="2"/>
      <c r="O156" s="2">
        <v>1040087</v>
      </c>
      <c r="P156" s="2"/>
      <c r="Q156" s="2">
        <v>9360784</v>
      </c>
    </row>
    <row r="157" spans="1:17" x14ac:dyDescent="0.25">
      <c r="A157" t="s">
        <v>394</v>
      </c>
      <c r="B157" s="6" t="s">
        <v>262</v>
      </c>
      <c r="C157">
        <v>406010</v>
      </c>
      <c r="D157" s="6" t="s">
        <v>77</v>
      </c>
      <c r="E157" t="s">
        <v>283</v>
      </c>
      <c r="F157" s="6" t="s">
        <v>265</v>
      </c>
      <c r="G157" s="9">
        <v>44547</v>
      </c>
      <c r="H157" s="10">
        <v>44557</v>
      </c>
      <c r="I157" t="s">
        <v>392</v>
      </c>
      <c r="J157">
        <v>16614</v>
      </c>
      <c r="K157" s="2">
        <v>13866274</v>
      </c>
      <c r="L157" s="2">
        <v>0</v>
      </c>
      <c r="M157" s="2"/>
      <c r="N157" s="2"/>
      <c r="O157" s="2">
        <v>1386627</v>
      </c>
      <c r="P157" s="2"/>
      <c r="Q157" s="2">
        <v>12479647</v>
      </c>
    </row>
    <row r="158" spans="1:17" x14ac:dyDescent="0.25">
      <c r="A158" t="s">
        <v>394</v>
      </c>
      <c r="B158" s="6" t="s">
        <v>262</v>
      </c>
      <c r="C158">
        <v>406010</v>
      </c>
      <c r="D158" s="6" t="s">
        <v>77</v>
      </c>
      <c r="E158" t="s">
        <v>283</v>
      </c>
      <c r="F158" s="6" t="s">
        <v>264</v>
      </c>
      <c r="G158" s="9">
        <v>44256</v>
      </c>
      <c r="H158" s="10">
        <v>44263</v>
      </c>
      <c r="I158" t="s">
        <v>393</v>
      </c>
      <c r="J158">
        <v>12882</v>
      </c>
      <c r="K158" s="2">
        <v>13866274</v>
      </c>
      <c r="L158" s="2">
        <v>0</v>
      </c>
      <c r="M158" s="2"/>
      <c r="N158" s="2"/>
      <c r="O158" s="2">
        <v>1386627</v>
      </c>
      <c r="P158" s="2"/>
      <c r="Q158" s="2">
        <v>12479647</v>
      </c>
    </row>
    <row r="159" spans="1:17" x14ac:dyDescent="0.25">
      <c r="A159" t="s">
        <v>395</v>
      </c>
      <c r="B159" s="6" t="s">
        <v>88</v>
      </c>
      <c r="C159">
        <v>406040</v>
      </c>
      <c r="D159" s="6" t="s">
        <v>67</v>
      </c>
      <c r="E159" t="s">
        <v>283</v>
      </c>
      <c r="F159" s="6" t="s">
        <v>91</v>
      </c>
      <c r="G159" s="9">
        <v>44547</v>
      </c>
      <c r="H159" s="10">
        <v>44557</v>
      </c>
      <c r="I159" t="s">
        <v>396</v>
      </c>
      <c r="J159">
        <v>16601</v>
      </c>
      <c r="K159" s="2">
        <v>76454406</v>
      </c>
      <c r="L159" s="2">
        <v>0</v>
      </c>
      <c r="M159" s="2"/>
      <c r="N159" s="2"/>
      <c r="O159" s="2">
        <v>7645441</v>
      </c>
      <c r="P159" s="2">
        <v>45439272</v>
      </c>
      <c r="Q159" s="2">
        <v>23369693</v>
      </c>
    </row>
    <row r="160" spans="1:17" x14ac:dyDescent="0.25">
      <c r="A160" t="s">
        <v>395</v>
      </c>
      <c r="B160" s="6" t="s">
        <v>97</v>
      </c>
      <c r="C160">
        <v>406021</v>
      </c>
      <c r="D160" s="6" t="s">
        <v>37</v>
      </c>
      <c r="E160" t="s">
        <v>283</v>
      </c>
      <c r="F160" s="6" t="s">
        <v>99</v>
      </c>
      <c r="G160" s="9">
        <v>44291</v>
      </c>
      <c r="H160" s="10">
        <v>44295</v>
      </c>
      <c r="I160" t="s">
        <v>397</v>
      </c>
      <c r="J160">
        <v>13218</v>
      </c>
      <c r="K160" s="2">
        <v>330445461</v>
      </c>
      <c r="L160" s="2">
        <v>0</v>
      </c>
      <c r="M160" s="2"/>
      <c r="N160" s="2">
        <v>16379538.101399999</v>
      </c>
      <c r="O160" s="2">
        <v>33044545.898600001</v>
      </c>
      <c r="P160" s="2"/>
      <c r="Q160" s="2">
        <v>281021377</v>
      </c>
    </row>
    <row r="161" spans="1:17" x14ac:dyDescent="0.25">
      <c r="A161" t="s">
        <v>395</v>
      </c>
      <c r="B161" s="6" t="s">
        <v>109</v>
      </c>
      <c r="C161">
        <v>406013</v>
      </c>
      <c r="D161" s="6" t="s">
        <v>14</v>
      </c>
      <c r="E161" t="s">
        <v>283</v>
      </c>
      <c r="F161" s="6" t="s">
        <v>110</v>
      </c>
      <c r="G161" s="9">
        <v>44102</v>
      </c>
      <c r="H161" s="10">
        <v>44105</v>
      </c>
      <c r="I161" t="s">
        <v>398</v>
      </c>
      <c r="J161">
        <v>10877</v>
      </c>
      <c r="K161" s="2">
        <v>38406655</v>
      </c>
      <c r="L161" s="2">
        <v>0</v>
      </c>
      <c r="M161" s="2"/>
      <c r="N161" s="2"/>
      <c r="O161" s="2">
        <v>3840667</v>
      </c>
      <c r="P161" s="2"/>
      <c r="Q161" s="2">
        <v>34565988</v>
      </c>
    </row>
    <row r="162" spans="1:17" x14ac:dyDescent="0.25">
      <c r="A162" t="s">
        <v>395</v>
      </c>
      <c r="B162" s="6" t="s">
        <v>114</v>
      </c>
      <c r="C162">
        <v>406038</v>
      </c>
      <c r="D162" s="6" t="s">
        <v>22</v>
      </c>
      <c r="E162" t="s">
        <v>283</v>
      </c>
      <c r="F162" s="6" t="s">
        <v>116</v>
      </c>
      <c r="G162" s="9">
        <v>44547</v>
      </c>
      <c r="H162" s="10">
        <v>44553</v>
      </c>
      <c r="I162" t="s">
        <v>399</v>
      </c>
      <c r="J162">
        <v>16616</v>
      </c>
      <c r="K162" s="2">
        <v>54017263</v>
      </c>
      <c r="L162" s="2">
        <v>0</v>
      </c>
      <c r="M162" s="2"/>
      <c r="N162" s="2"/>
      <c r="O162" s="2">
        <v>5401726</v>
      </c>
      <c r="P162" s="2"/>
      <c r="Q162" s="2">
        <v>48615537</v>
      </c>
    </row>
    <row r="163" spans="1:17" x14ac:dyDescent="0.25">
      <c r="A163" t="s">
        <v>395</v>
      </c>
      <c r="B163" s="6" t="s">
        <v>122</v>
      </c>
      <c r="C163">
        <v>406022</v>
      </c>
      <c r="D163" s="6" t="s">
        <v>43</v>
      </c>
      <c r="E163" t="s">
        <v>283</v>
      </c>
      <c r="F163" s="6" t="s">
        <v>125</v>
      </c>
      <c r="G163" s="9">
        <v>44548</v>
      </c>
      <c r="H163" s="10">
        <v>44557</v>
      </c>
      <c r="I163" t="s">
        <v>400</v>
      </c>
      <c r="J163">
        <v>16732</v>
      </c>
      <c r="K163" s="2">
        <v>6338842</v>
      </c>
      <c r="L163" s="2">
        <v>0</v>
      </c>
      <c r="M163" s="2"/>
      <c r="N163" s="2"/>
      <c r="O163" s="2">
        <v>633884</v>
      </c>
      <c r="P163" s="2"/>
      <c r="Q163" s="2">
        <v>5704958</v>
      </c>
    </row>
    <row r="164" spans="1:17" x14ac:dyDescent="0.25">
      <c r="A164" t="s">
        <v>395</v>
      </c>
      <c r="B164" s="6" t="s">
        <v>126</v>
      </c>
      <c r="C164">
        <v>406025</v>
      </c>
      <c r="D164" s="6" t="s">
        <v>127</v>
      </c>
      <c r="E164" t="s">
        <v>283</v>
      </c>
      <c r="F164" s="6" t="s">
        <v>129</v>
      </c>
      <c r="G164" s="9">
        <v>44183</v>
      </c>
      <c r="H164" s="10">
        <v>44188</v>
      </c>
      <c r="I164" t="s">
        <v>401</v>
      </c>
      <c r="J164">
        <v>11761</v>
      </c>
      <c r="K164" s="2">
        <v>66044990</v>
      </c>
      <c r="L164" s="2">
        <v>0</v>
      </c>
      <c r="M164" s="2"/>
      <c r="N164" s="2"/>
      <c r="O164" s="2">
        <v>6604499</v>
      </c>
      <c r="P164" s="2"/>
      <c r="Q164" s="2">
        <v>59440491</v>
      </c>
    </row>
    <row r="165" spans="1:17" x14ac:dyDescent="0.25">
      <c r="A165" t="s">
        <v>395</v>
      </c>
      <c r="B165" s="6" t="s">
        <v>145</v>
      </c>
      <c r="C165">
        <v>406016</v>
      </c>
      <c r="D165" s="6" t="s">
        <v>146</v>
      </c>
      <c r="E165" t="s">
        <v>283</v>
      </c>
      <c r="F165" s="6" t="s">
        <v>148</v>
      </c>
      <c r="G165" s="9">
        <v>44547</v>
      </c>
      <c r="H165" s="10">
        <v>44558</v>
      </c>
      <c r="I165" t="s">
        <v>402</v>
      </c>
      <c r="J165">
        <v>16624</v>
      </c>
      <c r="K165" s="2">
        <v>71075835</v>
      </c>
      <c r="L165" s="2">
        <v>0</v>
      </c>
      <c r="M165" s="2"/>
      <c r="N165" s="2"/>
      <c r="O165" s="2">
        <v>7107583</v>
      </c>
      <c r="P165" s="2"/>
      <c r="Q165" s="2">
        <v>63968252</v>
      </c>
    </row>
    <row r="166" spans="1:17" x14ac:dyDescent="0.25">
      <c r="A166" t="s">
        <v>395</v>
      </c>
      <c r="B166" s="6" t="s">
        <v>167</v>
      </c>
      <c r="C166">
        <v>406035</v>
      </c>
      <c r="D166" s="6" t="s">
        <v>61</v>
      </c>
      <c r="E166" t="s">
        <v>283</v>
      </c>
      <c r="F166" s="6" t="s">
        <v>169</v>
      </c>
      <c r="G166" s="9">
        <v>44547</v>
      </c>
      <c r="H166" s="10">
        <v>44547</v>
      </c>
      <c r="I166" t="s">
        <v>403</v>
      </c>
      <c r="J166">
        <v>16598</v>
      </c>
      <c r="K166" s="2">
        <v>50872412</v>
      </c>
      <c r="L166" s="2">
        <v>0</v>
      </c>
      <c r="M166" s="2"/>
      <c r="N166" s="2"/>
      <c r="O166" s="2">
        <v>5087241</v>
      </c>
      <c r="P166" s="2"/>
      <c r="Q166" s="2">
        <v>45785171</v>
      </c>
    </row>
    <row r="167" spans="1:17" x14ac:dyDescent="0.25">
      <c r="A167" t="s">
        <v>395</v>
      </c>
      <c r="B167" s="6" t="s">
        <v>173</v>
      </c>
      <c r="C167">
        <v>406023</v>
      </c>
      <c r="D167" s="6" t="s">
        <v>174</v>
      </c>
      <c r="E167" t="s">
        <v>283</v>
      </c>
      <c r="F167" s="6" t="s">
        <v>180</v>
      </c>
      <c r="G167" s="9">
        <v>44547</v>
      </c>
      <c r="H167" s="10">
        <v>44557</v>
      </c>
      <c r="I167" t="s">
        <v>380</v>
      </c>
      <c r="J167">
        <v>16603</v>
      </c>
      <c r="K167" s="2">
        <v>31850396</v>
      </c>
      <c r="L167" s="2">
        <v>0</v>
      </c>
      <c r="M167" s="2"/>
      <c r="N167" s="2"/>
      <c r="O167" s="2">
        <v>3185040</v>
      </c>
      <c r="P167" s="2">
        <v>17850000</v>
      </c>
      <c r="Q167" s="2">
        <v>10815356</v>
      </c>
    </row>
    <row r="168" spans="1:17" x14ac:dyDescent="0.25">
      <c r="A168" t="s">
        <v>395</v>
      </c>
      <c r="B168" s="6" t="s">
        <v>173</v>
      </c>
      <c r="C168">
        <v>406023</v>
      </c>
      <c r="D168" s="6" t="s">
        <v>174</v>
      </c>
      <c r="E168" t="s">
        <v>283</v>
      </c>
      <c r="F168" s="6" t="s">
        <v>178</v>
      </c>
      <c r="G168" s="9">
        <v>44158</v>
      </c>
      <c r="H168" s="10">
        <v>44162</v>
      </c>
      <c r="I168" t="s">
        <v>346</v>
      </c>
      <c r="J168">
        <v>11310</v>
      </c>
      <c r="K168" s="2">
        <v>34907245</v>
      </c>
      <c r="L168" s="2">
        <v>0</v>
      </c>
      <c r="M168" s="2"/>
      <c r="N168" s="2"/>
      <c r="O168" s="2">
        <v>3490724</v>
      </c>
      <c r="P168" s="2"/>
      <c r="Q168" s="2">
        <v>31416521</v>
      </c>
    </row>
    <row r="169" spans="1:17" x14ac:dyDescent="0.25">
      <c r="A169" t="s">
        <v>395</v>
      </c>
      <c r="B169" s="6" t="s">
        <v>181</v>
      </c>
      <c r="C169">
        <v>406031</v>
      </c>
      <c r="D169" s="6" t="s">
        <v>34</v>
      </c>
      <c r="E169" t="s">
        <v>283</v>
      </c>
      <c r="F169" s="6" t="s">
        <v>182</v>
      </c>
      <c r="G169" s="9">
        <v>44182</v>
      </c>
      <c r="H169" s="10">
        <v>44188</v>
      </c>
      <c r="I169" t="s">
        <v>404</v>
      </c>
      <c r="J169">
        <v>11658</v>
      </c>
      <c r="K169" s="2">
        <v>17758309</v>
      </c>
      <c r="L169" s="2">
        <v>0</v>
      </c>
      <c r="M169" s="2"/>
      <c r="N169" s="2"/>
      <c r="O169" s="2">
        <v>1775831</v>
      </c>
      <c r="P169" s="2"/>
      <c r="Q169" s="2">
        <v>15982478</v>
      </c>
    </row>
    <row r="170" spans="1:17" x14ac:dyDescent="0.25">
      <c r="A170" t="s">
        <v>395</v>
      </c>
      <c r="B170" s="6" t="s">
        <v>194</v>
      </c>
      <c r="C170">
        <v>406008</v>
      </c>
      <c r="D170" s="6" t="s">
        <v>79</v>
      </c>
      <c r="E170" t="s">
        <v>283</v>
      </c>
      <c r="F170" s="6" t="s">
        <v>202</v>
      </c>
      <c r="G170" s="9">
        <v>44379</v>
      </c>
      <c r="H170" s="10">
        <v>44386</v>
      </c>
      <c r="I170" t="s">
        <v>314</v>
      </c>
      <c r="J170">
        <v>14535</v>
      </c>
      <c r="K170" s="2">
        <v>28906304</v>
      </c>
      <c r="L170" s="2">
        <v>0</v>
      </c>
      <c r="M170" s="2"/>
      <c r="N170" s="2"/>
      <c r="O170" s="2">
        <v>2890630</v>
      </c>
      <c r="P170" s="2"/>
      <c r="Q170" s="2">
        <v>26015674</v>
      </c>
    </row>
    <row r="171" spans="1:17" x14ac:dyDescent="0.25">
      <c r="A171" t="s">
        <v>395</v>
      </c>
      <c r="B171" s="6" t="s">
        <v>204</v>
      </c>
      <c r="C171">
        <v>406007</v>
      </c>
      <c r="D171" s="6" t="s">
        <v>71</v>
      </c>
      <c r="E171" t="s">
        <v>283</v>
      </c>
      <c r="F171" s="6" t="s">
        <v>211</v>
      </c>
      <c r="G171" s="9">
        <v>44547</v>
      </c>
      <c r="H171" s="10">
        <v>44557</v>
      </c>
      <c r="I171" t="s">
        <v>358</v>
      </c>
      <c r="J171">
        <v>16599</v>
      </c>
      <c r="K171" s="2">
        <v>104994441</v>
      </c>
      <c r="L171" s="2">
        <v>0</v>
      </c>
      <c r="M171" s="2"/>
      <c r="N171" s="2"/>
      <c r="O171" s="2">
        <v>10499444</v>
      </c>
      <c r="P171" s="2">
        <v>78745831</v>
      </c>
      <c r="Q171" s="2">
        <v>15749166</v>
      </c>
    </row>
    <row r="172" spans="1:17" x14ac:dyDescent="0.25">
      <c r="A172" t="s">
        <v>395</v>
      </c>
      <c r="B172" s="6" t="s">
        <v>212</v>
      </c>
      <c r="C172">
        <v>406029</v>
      </c>
      <c r="D172" s="6" t="s">
        <v>213</v>
      </c>
      <c r="E172" t="s">
        <v>283</v>
      </c>
      <c r="F172" s="6" t="s">
        <v>216</v>
      </c>
      <c r="G172" s="9">
        <v>44547</v>
      </c>
      <c r="H172" s="10">
        <v>44558</v>
      </c>
      <c r="I172" t="s">
        <v>383</v>
      </c>
      <c r="J172">
        <v>16617</v>
      </c>
      <c r="K172" s="2">
        <v>62344710</v>
      </c>
      <c r="L172" s="2">
        <v>0</v>
      </c>
      <c r="M172" s="2"/>
      <c r="N172" s="2"/>
      <c r="O172" s="2">
        <v>6234471</v>
      </c>
      <c r="P172" s="2"/>
      <c r="Q172" s="2">
        <v>56110239</v>
      </c>
    </row>
    <row r="173" spans="1:17" x14ac:dyDescent="0.25">
      <c r="A173" t="s">
        <v>395</v>
      </c>
      <c r="B173" s="6" t="s">
        <v>223</v>
      </c>
      <c r="C173">
        <v>406012</v>
      </c>
      <c r="D173" s="6" t="s">
        <v>224</v>
      </c>
      <c r="E173" t="s">
        <v>283</v>
      </c>
      <c r="F173" s="6" t="s">
        <v>230</v>
      </c>
      <c r="G173" s="9">
        <v>44547</v>
      </c>
      <c r="H173" s="10">
        <v>44553</v>
      </c>
      <c r="I173" t="s">
        <v>384</v>
      </c>
      <c r="J173">
        <v>16611</v>
      </c>
      <c r="K173" s="2">
        <v>68489522</v>
      </c>
      <c r="L173" s="2">
        <v>0</v>
      </c>
      <c r="M173" s="2"/>
      <c r="N173" s="2"/>
      <c r="O173" s="2">
        <v>6848952</v>
      </c>
      <c r="P173" s="2"/>
      <c r="Q173" s="2">
        <v>61640570</v>
      </c>
    </row>
    <row r="174" spans="1:17" x14ac:dyDescent="0.25">
      <c r="A174" t="s">
        <v>395</v>
      </c>
      <c r="B174" s="6" t="s">
        <v>223</v>
      </c>
      <c r="C174">
        <v>406012</v>
      </c>
      <c r="D174" s="6" t="s">
        <v>224</v>
      </c>
      <c r="E174" t="s">
        <v>283</v>
      </c>
      <c r="F174" s="6" t="s">
        <v>228</v>
      </c>
      <c r="G174" s="9">
        <v>44292</v>
      </c>
      <c r="H174" s="10">
        <v>44295</v>
      </c>
      <c r="I174" t="s">
        <v>405</v>
      </c>
      <c r="J174">
        <v>13271</v>
      </c>
      <c r="K174" s="2">
        <v>110688942</v>
      </c>
      <c r="L174" s="2">
        <v>0</v>
      </c>
      <c r="M174" s="2"/>
      <c r="N174" s="2"/>
      <c r="O174" s="2">
        <v>11068894</v>
      </c>
      <c r="P174" s="2"/>
      <c r="Q174" s="2">
        <v>99620048</v>
      </c>
    </row>
    <row r="175" spans="1:17" x14ac:dyDescent="0.25">
      <c r="A175" t="s">
        <v>395</v>
      </c>
      <c r="B175" s="6" t="s">
        <v>231</v>
      </c>
      <c r="C175">
        <v>406034</v>
      </c>
      <c r="D175" s="6" t="s">
        <v>64</v>
      </c>
      <c r="E175" t="s">
        <v>283</v>
      </c>
      <c r="F175" s="6" t="s">
        <v>234</v>
      </c>
      <c r="G175" s="9">
        <v>44412</v>
      </c>
      <c r="H175" s="10">
        <v>44418</v>
      </c>
      <c r="I175" t="s">
        <v>295</v>
      </c>
      <c r="J175">
        <v>14824</v>
      </c>
      <c r="K175" s="2">
        <v>57701532</v>
      </c>
      <c r="L175" s="2">
        <v>0</v>
      </c>
      <c r="M175" s="2"/>
      <c r="N175" s="2"/>
      <c r="O175" s="2">
        <v>5770153</v>
      </c>
      <c r="P175" s="2"/>
      <c r="Q175" s="2">
        <v>51931379</v>
      </c>
    </row>
    <row r="176" spans="1:17" x14ac:dyDescent="0.25">
      <c r="A176" t="s">
        <v>395</v>
      </c>
      <c r="B176" s="6" t="s">
        <v>252</v>
      </c>
      <c r="C176">
        <v>406006</v>
      </c>
      <c r="D176" s="6" t="s">
        <v>69</v>
      </c>
      <c r="E176" t="s">
        <v>283</v>
      </c>
      <c r="F176" s="6" t="s">
        <v>259</v>
      </c>
      <c r="G176" s="9">
        <v>44393</v>
      </c>
      <c r="H176" s="10">
        <v>44400</v>
      </c>
      <c r="I176" t="s">
        <v>387</v>
      </c>
      <c r="J176">
        <v>14606</v>
      </c>
      <c r="K176" s="2">
        <v>17528897</v>
      </c>
      <c r="L176" s="2">
        <v>0</v>
      </c>
      <c r="M176" s="2"/>
      <c r="N176" s="2"/>
      <c r="O176" s="2">
        <v>1752890</v>
      </c>
      <c r="P176" s="2"/>
      <c r="Q176" s="2">
        <v>15776007</v>
      </c>
    </row>
    <row r="177" spans="1:17" x14ac:dyDescent="0.25">
      <c r="A177" t="s">
        <v>395</v>
      </c>
      <c r="B177" s="6" t="s">
        <v>252</v>
      </c>
      <c r="C177">
        <v>406006</v>
      </c>
      <c r="D177" s="6" t="s">
        <v>69</v>
      </c>
      <c r="E177" t="s">
        <v>283</v>
      </c>
      <c r="F177" s="6" t="s">
        <v>260</v>
      </c>
      <c r="G177" s="9">
        <v>44412</v>
      </c>
      <c r="H177" s="10">
        <v>44418</v>
      </c>
      <c r="I177" t="s">
        <v>388</v>
      </c>
      <c r="J177">
        <v>14833</v>
      </c>
      <c r="K177" s="2">
        <v>81755330</v>
      </c>
      <c r="L177" s="2">
        <v>0</v>
      </c>
      <c r="M177" s="2"/>
      <c r="N177" s="2"/>
      <c r="O177" s="2">
        <v>8175533</v>
      </c>
      <c r="P177" s="2"/>
      <c r="Q177" s="2">
        <v>73579797</v>
      </c>
    </row>
    <row r="178" spans="1:17" x14ac:dyDescent="0.25">
      <c r="A178" t="s">
        <v>395</v>
      </c>
      <c r="B178" s="6" t="s">
        <v>252</v>
      </c>
      <c r="C178">
        <v>406006</v>
      </c>
      <c r="D178" s="6" t="s">
        <v>69</v>
      </c>
      <c r="E178" t="s">
        <v>283</v>
      </c>
      <c r="F178" s="6" t="s">
        <v>255</v>
      </c>
      <c r="G178" s="9">
        <v>44184</v>
      </c>
      <c r="H178" s="10">
        <v>44188</v>
      </c>
      <c r="I178" t="s">
        <v>389</v>
      </c>
      <c r="J178">
        <v>11798</v>
      </c>
      <c r="K178" s="2">
        <v>36679044</v>
      </c>
      <c r="L178" s="2">
        <v>0</v>
      </c>
      <c r="M178" s="2"/>
      <c r="N178" s="2"/>
      <c r="O178" s="2">
        <v>3667904</v>
      </c>
      <c r="P178" s="2"/>
      <c r="Q178" s="2">
        <v>33011140</v>
      </c>
    </row>
    <row r="179" spans="1:17" x14ac:dyDescent="0.25">
      <c r="A179" t="s">
        <v>395</v>
      </c>
      <c r="B179" s="6" t="s">
        <v>252</v>
      </c>
      <c r="C179">
        <v>406006</v>
      </c>
      <c r="D179" s="6" t="s">
        <v>69</v>
      </c>
      <c r="E179" t="s">
        <v>283</v>
      </c>
      <c r="F179" s="6" t="s">
        <v>261</v>
      </c>
      <c r="G179" s="9">
        <v>44433</v>
      </c>
      <c r="H179" s="10">
        <v>44438</v>
      </c>
      <c r="I179" t="s">
        <v>391</v>
      </c>
      <c r="J179">
        <v>15108</v>
      </c>
      <c r="K179" s="2">
        <v>65140984</v>
      </c>
      <c r="L179" s="2">
        <v>0</v>
      </c>
      <c r="M179" s="2"/>
      <c r="N179" s="2"/>
      <c r="O179" s="2">
        <v>6514098</v>
      </c>
      <c r="P179" s="2"/>
      <c r="Q179" s="2">
        <v>58626886</v>
      </c>
    </row>
    <row r="180" spans="1:17" x14ac:dyDescent="0.25">
      <c r="A180" t="s">
        <v>406</v>
      </c>
      <c r="B180" s="6" t="s">
        <v>97</v>
      </c>
      <c r="C180">
        <v>406021</v>
      </c>
      <c r="D180" s="6" t="s">
        <v>37</v>
      </c>
      <c r="E180" t="s">
        <v>283</v>
      </c>
      <c r="F180" s="6" t="s">
        <v>99</v>
      </c>
      <c r="G180" s="9">
        <v>44291</v>
      </c>
      <c r="H180" s="10">
        <v>44298</v>
      </c>
      <c r="I180" t="s">
        <v>397</v>
      </c>
      <c r="J180">
        <v>13218</v>
      </c>
      <c r="K180" s="2">
        <v>21274430</v>
      </c>
      <c r="L180" s="2">
        <v>0</v>
      </c>
      <c r="M180" s="2"/>
      <c r="N180" s="2">
        <v>2765675.8986</v>
      </c>
      <c r="O180" s="2">
        <v>2127443.1014</v>
      </c>
      <c r="P180" s="2"/>
      <c r="Q180" s="2">
        <v>16381311</v>
      </c>
    </row>
    <row r="181" spans="1:17" x14ac:dyDescent="0.25">
      <c r="A181" t="s">
        <v>406</v>
      </c>
      <c r="B181" s="6" t="s">
        <v>114</v>
      </c>
      <c r="C181">
        <v>406038</v>
      </c>
      <c r="D181" s="6" t="s">
        <v>22</v>
      </c>
      <c r="E181" t="s">
        <v>283</v>
      </c>
      <c r="F181" s="6" t="s">
        <v>116</v>
      </c>
      <c r="G181" s="9">
        <v>44547</v>
      </c>
      <c r="H181" s="10">
        <v>44553</v>
      </c>
      <c r="I181" t="s">
        <v>399</v>
      </c>
      <c r="J181">
        <v>16616</v>
      </c>
      <c r="K181" s="2">
        <v>31940643</v>
      </c>
      <c r="L181" s="2">
        <v>0</v>
      </c>
      <c r="M181" s="2"/>
      <c r="N181" s="2"/>
      <c r="O181" s="2">
        <v>3194064</v>
      </c>
      <c r="P181" s="2"/>
      <c r="Q181" s="2">
        <v>28746579</v>
      </c>
    </row>
    <row r="182" spans="1:17" x14ac:dyDescent="0.25">
      <c r="A182" t="s">
        <v>406</v>
      </c>
      <c r="B182" s="6" t="s">
        <v>223</v>
      </c>
      <c r="C182">
        <v>406012</v>
      </c>
      <c r="D182" s="6" t="s">
        <v>224</v>
      </c>
      <c r="E182" t="s">
        <v>283</v>
      </c>
      <c r="F182" s="6" t="s">
        <v>228</v>
      </c>
      <c r="G182" s="9">
        <v>44292</v>
      </c>
      <c r="H182" s="10">
        <v>44295</v>
      </c>
      <c r="I182" t="s">
        <v>405</v>
      </c>
      <c r="J182">
        <v>13271</v>
      </c>
      <c r="K182" s="2">
        <v>103041780</v>
      </c>
      <c r="L182" s="2">
        <v>0</v>
      </c>
      <c r="M182" s="2"/>
      <c r="N182" s="2"/>
      <c r="O182" s="2">
        <v>10304178</v>
      </c>
      <c r="P182" s="2"/>
      <c r="Q182" s="2">
        <v>92737602</v>
      </c>
    </row>
    <row r="183" spans="1:17" x14ac:dyDescent="0.25">
      <c r="A183" t="s">
        <v>407</v>
      </c>
      <c r="B183" s="6" t="s">
        <v>88</v>
      </c>
      <c r="C183">
        <v>406040</v>
      </c>
      <c r="D183" s="6" t="s">
        <v>67</v>
      </c>
      <c r="E183" t="s">
        <v>283</v>
      </c>
      <c r="F183" s="6" t="s">
        <v>94</v>
      </c>
      <c r="G183" s="9">
        <v>43854</v>
      </c>
      <c r="H183" s="10">
        <v>43859</v>
      </c>
      <c r="I183" t="s">
        <v>408</v>
      </c>
      <c r="J183">
        <v>9261</v>
      </c>
      <c r="K183" s="2">
        <v>23372612</v>
      </c>
      <c r="L183" s="2">
        <v>0</v>
      </c>
      <c r="M183" s="2"/>
      <c r="N183" s="2"/>
      <c r="O183" s="2">
        <v>2337261</v>
      </c>
      <c r="P183" s="2"/>
      <c r="Q183" s="2">
        <v>21035351</v>
      </c>
    </row>
    <row r="184" spans="1:17" x14ac:dyDescent="0.25">
      <c r="A184" t="s">
        <v>407</v>
      </c>
      <c r="B184" s="6" t="s">
        <v>97</v>
      </c>
      <c r="C184">
        <v>406021</v>
      </c>
      <c r="D184" s="6" t="s">
        <v>37</v>
      </c>
      <c r="E184" t="s">
        <v>283</v>
      </c>
      <c r="F184" s="6">
        <v>3</v>
      </c>
      <c r="G184" s="9">
        <v>43734</v>
      </c>
      <c r="H184" s="10">
        <v>43738</v>
      </c>
      <c r="I184" t="s">
        <v>409</v>
      </c>
      <c r="J184">
        <v>8196</v>
      </c>
      <c r="K184" s="2">
        <v>62501397</v>
      </c>
      <c r="L184" s="2">
        <v>0</v>
      </c>
      <c r="M184" s="2"/>
      <c r="N184" s="2"/>
      <c r="O184" s="2">
        <v>6250140</v>
      </c>
      <c r="P184" s="2"/>
      <c r="Q184" s="2">
        <v>56251257</v>
      </c>
    </row>
    <row r="185" spans="1:17" x14ac:dyDescent="0.25">
      <c r="A185" t="s">
        <v>407</v>
      </c>
      <c r="B185" s="6" t="s">
        <v>102</v>
      </c>
      <c r="C185">
        <v>406019</v>
      </c>
      <c r="D185" s="6" t="s">
        <v>103</v>
      </c>
      <c r="E185" t="s">
        <v>283</v>
      </c>
      <c r="F185" s="6" t="s">
        <v>106</v>
      </c>
      <c r="G185" s="9">
        <v>44158</v>
      </c>
      <c r="H185" s="10">
        <v>44162</v>
      </c>
      <c r="I185" t="s">
        <v>332</v>
      </c>
      <c r="J185">
        <v>11302</v>
      </c>
      <c r="K185" s="2">
        <v>21309413</v>
      </c>
      <c r="L185" s="2">
        <v>0</v>
      </c>
      <c r="M185" s="2"/>
      <c r="N185" s="2"/>
      <c r="O185" s="2">
        <v>2130941</v>
      </c>
      <c r="P185" s="2"/>
      <c r="Q185" s="2">
        <v>19178472</v>
      </c>
    </row>
    <row r="186" spans="1:17" x14ac:dyDescent="0.25">
      <c r="A186" t="s">
        <v>407</v>
      </c>
      <c r="B186" s="6" t="s">
        <v>102</v>
      </c>
      <c r="C186">
        <v>406019</v>
      </c>
      <c r="D186" s="6" t="s">
        <v>103</v>
      </c>
      <c r="E186" t="s">
        <v>283</v>
      </c>
      <c r="F186" s="6" t="s">
        <v>107</v>
      </c>
      <c r="G186" s="9">
        <v>44440</v>
      </c>
      <c r="H186" s="10">
        <v>44447</v>
      </c>
      <c r="I186" t="s">
        <v>333</v>
      </c>
      <c r="J186">
        <v>15201</v>
      </c>
      <c r="K186" s="2">
        <v>27952223</v>
      </c>
      <c r="L186" s="2">
        <v>0</v>
      </c>
      <c r="M186" s="2"/>
      <c r="N186" s="2"/>
      <c r="O186" s="2">
        <v>2795222</v>
      </c>
      <c r="P186" s="2"/>
      <c r="Q186" s="2">
        <v>25157001</v>
      </c>
    </row>
    <row r="187" spans="1:17" x14ac:dyDescent="0.25">
      <c r="A187" t="s">
        <v>407</v>
      </c>
      <c r="B187" s="6" t="s">
        <v>109</v>
      </c>
      <c r="C187">
        <v>406013</v>
      </c>
      <c r="D187" s="6" t="s">
        <v>14</v>
      </c>
      <c r="E187" t="s">
        <v>283</v>
      </c>
      <c r="F187" s="6" t="s">
        <v>113</v>
      </c>
      <c r="G187" s="9">
        <v>43854</v>
      </c>
      <c r="H187" s="10">
        <v>43858</v>
      </c>
      <c r="I187" t="s">
        <v>410</v>
      </c>
      <c r="J187">
        <v>9278</v>
      </c>
      <c r="K187" s="2">
        <v>11741164</v>
      </c>
      <c r="L187" s="2">
        <v>0</v>
      </c>
      <c r="M187" s="2"/>
      <c r="N187" s="2"/>
      <c r="O187" s="2">
        <v>1174116</v>
      </c>
      <c r="P187" s="2"/>
      <c r="Q187" s="2">
        <v>10567048</v>
      </c>
    </row>
    <row r="188" spans="1:17" x14ac:dyDescent="0.25">
      <c r="A188" t="s">
        <v>407</v>
      </c>
      <c r="B188" s="6" t="s">
        <v>114</v>
      </c>
      <c r="C188">
        <v>406038</v>
      </c>
      <c r="D188" s="6" t="s">
        <v>22</v>
      </c>
      <c r="E188" t="s">
        <v>283</v>
      </c>
      <c r="F188" s="6" t="s">
        <v>120</v>
      </c>
      <c r="G188" s="9">
        <v>44219</v>
      </c>
      <c r="H188" s="10">
        <v>44225</v>
      </c>
      <c r="I188" t="s">
        <v>370</v>
      </c>
      <c r="J188">
        <v>12300</v>
      </c>
      <c r="K188" s="2">
        <v>8256715</v>
      </c>
      <c r="L188" s="2">
        <v>0</v>
      </c>
      <c r="M188" s="2"/>
      <c r="N188" s="2"/>
      <c r="O188" s="2">
        <v>825671</v>
      </c>
      <c r="P188" s="2"/>
      <c r="Q188" s="2">
        <v>7431044</v>
      </c>
    </row>
    <row r="189" spans="1:17" x14ac:dyDescent="0.25">
      <c r="A189" t="s">
        <v>407</v>
      </c>
      <c r="B189" s="6" t="s">
        <v>114</v>
      </c>
      <c r="C189">
        <v>406038</v>
      </c>
      <c r="D189" s="6" t="s">
        <v>22</v>
      </c>
      <c r="E189" t="s">
        <v>283</v>
      </c>
      <c r="F189" s="6" t="s">
        <v>119</v>
      </c>
      <c r="G189" s="9">
        <v>44158</v>
      </c>
      <c r="H189" s="10">
        <v>44162</v>
      </c>
      <c r="I189" t="s">
        <v>338</v>
      </c>
      <c r="J189">
        <v>11315</v>
      </c>
      <c r="K189" s="2">
        <v>8256715</v>
      </c>
      <c r="L189" s="2">
        <v>0</v>
      </c>
      <c r="M189" s="2"/>
      <c r="N189" s="2">
        <v>572999</v>
      </c>
      <c r="O189" s="2">
        <v>825671</v>
      </c>
      <c r="P189" s="2"/>
      <c r="Q189" s="2">
        <v>6858045</v>
      </c>
    </row>
    <row r="190" spans="1:17" x14ac:dyDescent="0.25">
      <c r="A190" t="s">
        <v>407</v>
      </c>
      <c r="B190" s="6" t="s">
        <v>122</v>
      </c>
      <c r="C190">
        <v>406022</v>
      </c>
      <c r="D190" s="6" t="s">
        <v>43</v>
      </c>
      <c r="E190" t="s">
        <v>283</v>
      </c>
      <c r="F190" s="6" t="s">
        <v>124</v>
      </c>
      <c r="G190" s="9">
        <v>44399</v>
      </c>
      <c r="H190" s="10">
        <v>44407</v>
      </c>
      <c r="I190" t="s">
        <v>292</v>
      </c>
      <c r="J190">
        <v>14680</v>
      </c>
      <c r="K190" s="2">
        <v>22551273</v>
      </c>
      <c r="L190" s="2">
        <v>0</v>
      </c>
      <c r="M190" s="2"/>
      <c r="N190" s="2"/>
      <c r="O190" s="2">
        <v>2255127</v>
      </c>
      <c r="P190" s="2"/>
      <c r="Q190" s="2">
        <v>20296146</v>
      </c>
    </row>
    <row r="191" spans="1:17" x14ac:dyDescent="0.25">
      <c r="A191" t="s">
        <v>407</v>
      </c>
      <c r="B191" s="6" t="s">
        <v>126</v>
      </c>
      <c r="C191">
        <v>406025</v>
      </c>
      <c r="D191" s="6" t="s">
        <v>127</v>
      </c>
      <c r="E191" t="s">
        <v>283</v>
      </c>
      <c r="F191" s="6" t="s">
        <v>133</v>
      </c>
      <c r="G191" s="9">
        <v>44126</v>
      </c>
      <c r="H191" s="10">
        <v>44132</v>
      </c>
      <c r="I191" t="s">
        <v>371</v>
      </c>
      <c r="J191">
        <v>11070</v>
      </c>
      <c r="K191" s="2">
        <v>22113278</v>
      </c>
      <c r="L191" s="2">
        <v>0</v>
      </c>
      <c r="M191" s="2"/>
      <c r="N191" s="2"/>
      <c r="O191" s="2">
        <v>2211328</v>
      </c>
      <c r="P191" s="2"/>
      <c r="Q191" s="2">
        <v>19901950</v>
      </c>
    </row>
    <row r="192" spans="1:17" x14ac:dyDescent="0.25">
      <c r="A192" t="s">
        <v>407</v>
      </c>
      <c r="B192" s="6" t="s">
        <v>135</v>
      </c>
      <c r="C192">
        <v>406026</v>
      </c>
      <c r="D192" s="6" t="s">
        <v>136</v>
      </c>
      <c r="E192" t="s">
        <v>283</v>
      </c>
      <c r="F192" s="6" t="s">
        <v>139</v>
      </c>
      <c r="G192" s="9">
        <v>44547</v>
      </c>
      <c r="H192" s="10">
        <v>44553</v>
      </c>
      <c r="I192" t="s">
        <v>372</v>
      </c>
      <c r="J192">
        <v>16610</v>
      </c>
      <c r="K192" s="2">
        <v>10951250</v>
      </c>
      <c r="L192" s="2">
        <v>0</v>
      </c>
      <c r="M192" s="2"/>
      <c r="N192" s="2"/>
      <c r="O192" s="2">
        <v>1095125</v>
      </c>
      <c r="P192" s="2"/>
      <c r="Q192" s="2">
        <v>9856125</v>
      </c>
    </row>
    <row r="193" spans="1:17" x14ac:dyDescent="0.25">
      <c r="A193" t="s">
        <v>407</v>
      </c>
      <c r="B193" s="6" t="s">
        <v>135</v>
      </c>
      <c r="C193" t="s">
        <v>373</v>
      </c>
      <c r="D193" s="6" t="s">
        <v>136</v>
      </c>
      <c r="E193" t="s">
        <v>283</v>
      </c>
      <c r="F193" s="6" t="s">
        <v>143</v>
      </c>
      <c r="G193" s="9">
        <v>43965</v>
      </c>
      <c r="H193" s="10">
        <v>43971</v>
      </c>
      <c r="I193" t="s">
        <v>374</v>
      </c>
      <c r="J193">
        <v>9720</v>
      </c>
      <c r="K193" s="2">
        <v>12640414</v>
      </c>
      <c r="L193" s="2">
        <v>0</v>
      </c>
      <c r="M193" s="2"/>
      <c r="N193" s="2"/>
      <c r="O193" s="2">
        <v>1264041</v>
      </c>
      <c r="P193" s="2"/>
      <c r="Q193" s="2">
        <v>11376373</v>
      </c>
    </row>
    <row r="194" spans="1:17" x14ac:dyDescent="0.25">
      <c r="A194" t="s">
        <v>407</v>
      </c>
      <c r="B194" s="6" t="s">
        <v>145</v>
      </c>
      <c r="C194">
        <v>406016</v>
      </c>
      <c r="D194" s="6" t="s">
        <v>146</v>
      </c>
      <c r="E194" t="s">
        <v>283</v>
      </c>
      <c r="F194" s="6" t="s">
        <v>151</v>
      </c>
      <c r="G194" s="9">
        <v>44158</v>
      </c>
      <c r="H194" s="10">
        <v>44162</v>
      </c>
      <c r="I194" t="s">
        <v>375</v>
      </c>
      <c r="J194">
        <v>11306</v>
      </c>
      <c r="K194" s="2">
        <v>25532722</v>
      </c>
      <c r="L194" s="2">
        <v>0</v>
      </c>
      <c r="M194" s="2"/>
      <c r="N194" s="2"/>
      <c r="O194" s="2">
        <v>2553272</v>
      </c>
      <c r="P194" s="2"/>
      <c r="Q194" s="2">
        <v>22979450</v>
      </c>
    </row>
    <row r="195" spans="1:17" x14ac:dyDescent="0.25">
      <c r="A195" t="s">
        <v>407</v>
      </c>
      <c r="B195" s="6" t="s">
        <v>167</v>
      </c>
      <c r="C195" t="s">
        <v>378</v>
      </c>
      <c r="D195" s="6" t="s">
        <v>61</v>
      </c>
      <c r="E195" t="s">
        <v>283</v>
      </c>
      <c r="F195" s="6" t="s">
        <v>171</v>
      </c>
      <c r="G195" s="9">
        <v>43965</v>
      </c>
      <c r="H195" s="10">
        <v>43970</v>
      </c>
      <c r="I195" t="s">
        <v>379</v>
      </c>
      <c r="J195">
        <v>9719</v>
      </c>
      <c r="K195" s="2">
        <v>15552028</v>
      </c>
      <c r="L195" s="2">
        <v>0</v>
      </c>
      <c r="M195" s="2"/>
      <c r="N195" s="2"/>
      <c r="O195" s="2">
        <v>1555203</v>
      </c>
      <c r="P195" s="2"/>
      <c r="Q195" s="2">
        <v>13996825</v>
      </c>
    </row>
    <row r="196" spans="1:17" x14ac:dyDescent="0.25">
      <c r="A196" t="s">
        <v>407</v>
      </c>
      <c r="B196" s="6" t="s">
        <v>173</v>
      </c>
      <c r="C196">
        <v>406023</v>
      </c>
      <c r="D196" s="6" t="s">
        <v>174</v>
      </c>
      <c r="E196" t="s">
        <v>283</v>
      </c>
      <c r="F196" s="6" t="s">
        <v>180</v>
      </c>
      <c r="G196" s="9">
        <v>44547</v>
      </c>
      <c r="H196" s="10">
        <v>44557</v>
      </c>
      <c r="I196" t="s">
        <v>380</v>
      </c>
      <c r="J196">
        <v>16603</v>
      </c>
      <c r="K196" s="2">
        <v>30145120</v>
      </c>
      <c r="L196" s="2">
        <v>0</v>
      </c>
      <c r="M196" s="2"/>
      <c r="N196" s="2"/>
      <c r="O196" s="2">
        <v>3014512</v>
      </c>
      <c r="P196" s="2">
        <v>17817253</v>
      </c>
      <c r="Q196" s="2">
        <v>9313355</v>
      </c>
    </row>
    <row r="197" spans="1:17" x14ac:dyDescent="0.25">
      <c r="A197" t="s">
        <v>407</v>
      </c>
      <c r="B197" s="6" t="s">
        <v>181</v>
      </c>
      <c r="C197">
        <v>406031</v>
      </c>
      <c r="D197" s="6" t="s">
        <v>34</v>
      </c>
      <c r="E197" t="s">
        <v>283</v>
      </c>
      <c r="F197" s="6" t="s">
        <v>182</v>
      </c>
      <c r="G197" s="9">
        <v>44182</v>
      </c>
      <c r="H197" s="10">
        <v>44188</v>
      </c>
      <c r="I197" t="s">
        <v>404</v>
      </c>
      <c r="J197">
        <v>11658</v>
      </c>
      <c r="K197" s="2">
        <v>5428830</v>
      </c>
      <c r="L197" s="2">
        <v>0</v>
      </c>
      <c r="M197" s="2"/>
      <c r="N197" s="2"/>
      <c r="O197" s="2">
        <v>542883</v>
      </c>
      <c r="P197" s="2"/>
      <c r="Q197" s="2">
        <v>4885947</v>
      </c>
    </row>
    <row r="198" spans="1:17" x14ac:dyDescent="0.25">
      <c r="A198" t="s">
        <v>407</v>
      </c>
      <c r="B198" s="6" t="s">
        <v>185</v>
      </c>
      <c r="C198">
        <v>406032</v>
      </c>
      <c r="D198" s="6" t="s">
        <v>40</v>
      </c>
      <c r="E198" t="s">
        <v>283</v>
      </c>
      <c r="F198" s="6" t="s">
        <v>192</v>
      </c>
      <c r="G198" s="9">
        <v>44280</v>
      </c>
      <c r="H198" s="10">
        <v>44285</v>
      </c>
      <c r="I198" t="s">
        <v>352</v>
      </c>
      <c r="J198">
        <v>13182</v>
      </c>
      <c r="K198" s="2">
        <v>13695854</v>
      </c>
      <c r="L198" s="2">
        <v>0</v>
      </c>
      <c r="M198" s="2"/>
      <c r="N198" s="2"/>
      <c r="O198" s="2">
        <v>1369585</v>
      </c>
      <c r="P198" s="2"/>
      <c r="Q198" s="2">
        <v>12326269</v>
      </c>
    </row>
    <row r="199" spans="1:17" x14ac:dyDescent="0.25">
      <c r="A199" t="s">
        <v>407</v>
      </c>
      <c r="B199" s="6" t="s">
        <v>194</v>
      </c>
      <c r="C199">
        <v>406008</v>
      </c>
      <c r="D199" s="6" t="s">
        <v>79</v>
      </c>
      <c r="E199" t="s">
        <v>283</v>
      </c>
      <c r="F199" s="6" t="s">
        <v>203</v>
      </c>
      <c r="G199" s="9">
        <v>44547</v>
      </c>
      <c r="H199" s="10">
        <v>44558</v>
      </c>
      <c r="I199" t="s">
        <v>315</v>
      </c>
      <c r="J199">
        <v>16612</v>
      </c>
      <c r="K199" s="2">
        <v>16200883</v>
      </c>
      <c r="L199" s="2">
        <v>0</v>
      </c>
      <c r="M199" s="2"/>
      <c r="N199" s="2"/>
      <c r="O199" s="2">
        <v>1620088</v>
      </c>
      <c r="P199" s="2"/>
      <c r="Q199" s="2">
        <v>14580795</v>
      </c>
    </row>
    <row r="200" spans="1:17" x14ac:dyDescent="0.25">
      <c r="A200" t="s">
        <v>407</v>
      </c>
      <c r="B200" s="6" t="s">
        <v>204</v>
      </c>
      <c r="C200">
        <v>406007</v>
      </c>
      <c r="D200" s="6" t="s">
        <v>71</v>
      </c>
      <c r="E200" t="s">
        <v>283</v>
      </c>
      <c r="F200" s="6" t="s">
        <v>211</v>
      </c>
      <c r="G200" s="9">
        <v>44547</v>
      </c>
      <c r="H200" s="10">
        <v>44557</v>
      </c>
      <c r="I200" t="s">
        <v>358</v>
      </c>
      <c r="J200">
        <v>16599</v>
      </c>
      <c r="K200" s="2">
        <v>32097485</v>
      </c>
      <c r="L200" s="2">
        <v>0</v>
      </c>
      <c r="M200" s="2"/>
      <c r="N200" s="2"/>
      <c r="O200" s="2">
        <v>3209748</v>
      </c>
      <c r="P200" s="2">
        <v>13270919</v>
      </c>
      <c r="Q200" s="2">
        <v>15616818</v>
      </c>
    </row>
    <row r="201" spans="1:17" x14ac:dyDescent="0.25">
      <c r="A201" t="s">
        <v>407</v>
      </c>
      <c r="B201" s="6" t="s">
        <v>212</v>
      </c>
      <c r="C201">
        <v>406029</v>
      </c>
      <c r="D201" s="6" t="s">
        <v>213</v>
      </c>
      <c r="E201" t="s">
        <v>283</v>
      </c>
      <c r="F201" s="6" t="s">
        <v>216</v>
      </c>
      <c r="G201" s="9">
        <v>44547</v>
      </c>
      <c r="H201" s="10">
        <v>44558</v>
      </c>
      <c r="I201" t="s">
        <v>383</v>
      </c>
      <c r="J201">
        <v>16617</v>
      </c>
      <c r="K201" s="2">
        <v>22507303</v>
      </c>
      <c r="L201" s="2">
        <v>0</v>
      </c>
      <c r="M201" s="2"/>
      <c r="N201" s="2"/>
      <c r="O201" s="2">
        <v>2250730</v>
      </c>
      <c r="P201" s="2"/>
      <c r="Q201" s="2">
        <v>20256573</v>
      </c>
    </row>
    <row r="202" spans="1:17" x14ac:dyDescent="0.25">
      <c r="A202" t="s">
        <v>407</v>
      </c>
      <c r="B202" s="6" t="s">
        <v>223</v>
      </c>
      <c r="C202">
        <v>406012</v>
      </c>
      <c r="D202" s="6" t="s">
        <v>224</v>
      </c>
      <c r="E202" t="s">
        <v>283</v>
      </c>
      <c r="F202" s="6" t="s">
        <v>225</v>
      </c>
      <c r="G202" s="9">
        <v>43853</v>
      </c>
      <c r="H202" s="10">
        <v>43858</v>
      </c>
      <c r="I202" t="s">
        <v>411</v>
      </c>
      <c r="J202">
        <v>9212</v>
      </c>
      <c r="K202" s="2">
        <v>33838332</v>
      </c>
      <c r="L202" s="2">
        <v>0</v>
      </c>
      <c r="M202" s="2"/>
      <c r="N202" s="2"/>
      <c r="O202" s="2">
        <v>3383833</v>
      </c>
      <c r="P202" s="2"/>
      <c r="Q202" s="2">
        <v>30454499</v>
      </c>
    </row>
    <row r="203" spans="1:17" x14ac:dyDescent="0.25">
      <c r="A203" t="s">
        <v>407</v>
      </c>
      <c r="B203" s="6" t="s">
        <v>231</v>
      </c>
      <c r="C203">
        <v>406034</v>
      </c>
      <c r="D203" s="6" t="s">
        <v>64</v>
      </c>
      <c r="E203" t="s">
        <v>283</v>
      </c>
      <c r="F203" s="6" t="s">
        <v>234</v>
      </c>
      <c r="G203" s="9">
        <v>44412</v>
      </c>
      <c r="H203" s="10">
        <v>44418</v>
      </c>
      <c r="I203" t="s">
        <v>295</v>
      </c>
      <c r="J203">
        <v>14824</v>
      </c>
      <c r="K203" s="2">
        <v>17639736</v>
      </c>
      <c r="L203" s="2">
        <v>0</v>
      </c>
      <c r="M203" s="2"/>
      <c r="N203" s="2"/>
      <c r="O203" s="2">
        <v>1763974</v>
      </c>
      <c r="P203" s="2"/>
      <c r="Q203" s="2">
        <v>15875762</v>
      </c>
    </row>
    <row r="204" spans="1:17" x14ac:dyDescent="0.25">
      <c r="A204" t="s">
        <v>407</v>
      </c>
      <c r="B204" s="6" t="s">
        <v>231</v>
      </c>
      <c r="C204">
        <v>406034</v>
      </c>
      <c r="D204" s="6" t="s">
        <v>64</v>
      </c>
      <c r="E204" t="s">
        <v>283</v>
      </c>
      <c r="F204" s="6" t="s">
        <v>242</v>
      </c>
      <c r="G204" s="9">
        <v>44440</v>
      </c>
      <c r="H204" s="10">
        <v>44447</v>
      </c>
      <c r="I204" t="s">
        <v>386</v>
      </c>
      <c r="J204">
        <v>15199</v>
      </c>
      <c r="K204" s="2">
        <v>5570442</v>
      </c>
      <c r="L204" s="2">
        <v>0</v>
      </c>
      <c r="M204" s="2"/>
      <c r="N204" s="2"/>
      <c r="O204" s="2">
        <v>557044</v>
      </c>
      <c r="P204" s="2"/>
      <c r="Q204" s="2">
        <v>5013398</v>
      </c>
    </row>
    <row r="205" spans="1:17" x14ac:dyDescent="0.25">
      <c r="A205" t="s">
        <v>407</v>
      </c>
      <c r="B205" s="6" t="s">
        <v>252</v>
      </c>
      <c r="C205">
        <v>406006</v>
      </c>
      <c r="D205" s="6" t="s">
        <v>69</v>
      </c>
      <c r="E205" t="s">
        <v>283</v>
      </c>
      <c r="F205" s="6" t="s">
        <v>260</v>
      </c>
      <c r="G205" s="9">
        <v>44412</v>
      </c>
      <c r="H205" s="10">
        <v>44418</v>
      </c>
      <c r="I205" t="s">
        <v>388</v>
      </c>
      <c r="J205">
        <v>14833</v>
      </c>
      <c r="K205" s="2">
        <v>16944500</v>
      </c>
      <c r="L205" s="2">
        <v>0</v>
      </c>
      <c r="M205" s="2"/>
      <c r="N205" s="2"/>
      <c r="O205" s="2">
        <v>1694450</v>
      </c>
      <c r="P205" s="2"/>
      <c r="Q205" s="2">
        <v>15250050</v>
      </c>
    </row>
    <row r="206" spans="1:17" x14ac:dyDescent="0.25">
      <c r="A206" t="s">
        <v>407</v>
      </c>
      <c r="B206" s="6" t="s">
        <v>252</v>
      </c>
      <c r="C206">
        <v>406006</v>
      </c>
      <c r="D206" s="6" t="s">
        <v>69</v>
      </c>
      <c r="E206" t="s">
        <v>283</v>
      </c>
      <c r="F206" s="6" t="s">
        <v>257</v>
      </c>
      <c r="G206" s="9">
        <v>44292</v>
      </c>
      <c r="H206" s="10">
        <v>44299</v>
      </c>
      <c r="I206" t="s">
        <v>412</v>
      </c>
      <c r="J206">
        <v>13264</v>
      </c>
      <c r="K206" s="2">
        <v>25759877</v>
      </c>
      <c r="L206" s="2">
        <v>0</v>
      </c>
      <c r="M206" s="2"/>
      <c r="N206" s="2"/>
      <c r="O206" s="2">
        <v>2575988</v>
      </c>
      <c r="P206" s="2"/>
      <c r="Q206" s="2">
        <v>23183889</v>
      </c>
    </row>
    <row r="207" spans="1:17" x14ac:dyDescent="0.25">
      <c r="A207" t="s">
        <v>407</v>
      </c>
      <c r="B207" s="6" t="s">
        <v>252</v>
      </c>
      <c r="C207">
        <v>406006</v>
      </c>
      <c r="D207" s="6" t="s">
        <v>69</v>
      </c>
      <c r="E207" t="s">
        <v>283</v>
      </c>
      <c r="F207" s="6" t="s">
        <v>258</v>
      </c>
      <c r="G207" s="9">
        <v>44295</v>
      </c>
      <c r="H207" s="10">
        <v>44299</v>
      </c>
      <c r="I207" t="s">
        <v>413</v>
      </c>
      <c r="J207">
        <v>13363</v>
      </c>
      <c r="K207" s="2">
        <v>9957012</v>
      </c>
      <c r="L207" s="2">
        <v>0</v>
      </c>
      <c r="M207" s="2"/>
      <c r="N207" s="2"/>
      <c r="O207" s="2">
        <v>995701</v>
      </c>
      <c r="P207" s="2"/>
      <c r="Q207" s="2">
        <v>8961311</v>
      </c>
    </row>
    <row r="208" spans="1:17" x14ac:dyDescent="0.25">
      <c r="A208" t="s">
        <v>407</v>
      </c>
      <c r="B208" s="6" t="s">
        <v>252</v>
      </c>
      <c r="C208">
        <v>406006</v>
      </c>
      <c r="D208" s="6" t="s">
        <v>69</v>
      </c>
      <c r="E208" t="s">
        <v>283</v>
      </c>
      <c r="F208" s="6" t="s">
        <v>255</v>
      </c>
      <c r="G208" s="9">
        <v>44184</v>
      </c>
      <c r="H208" s="10">
        <v>44188</v>
      </c>
      <c r="I208" t="s">
        <v>389</v>
      </c>
      <c r="J208">
        <v>11798</v>
      </c>
      <c r="K208" s="2">
        <v>3458797</v>
      </c>
      <c r="L208" s="2">
        <v>0</v>
      </c>
      <c r="M208" s="2"/>
      <c r="N208" s="2"/>
      <c r="O208" s="2">
        <v>345880</v>
      </c>
      <c r="P208" s="2"/>
      <c r="Q208" s="2">
        <v>3112917</v>
      </c>
    </row>
    <row r="209" spans="1:17" x14ac:dyDescent="0.25">
      <c r="A209" t="s">
        <v>407</v>
      </c>
      <c r="B209" s="6" t="s">
        <v>252</v>
      </c>
      <c r="C209">
        <v>406006</v>
      </c>
      <c r="D209" s="6" t="s">
        <v>69</v>
      </c>
      <c r="E209" t="s">
        <v>283</v>
      </c>
      <c r="F209" s="6" t="s">
        <v>256</v>
      </c>
      <c r="G209" s="9">
        <v>44219</v>
      </c>
      <c r="H209" s="10">
        <v>44225</v>
      </c>
      <c r="I209" t="s">
        <v>390</v>
      </c>
      <c r="J209">
        <v>12317</v>
      </c>
      <c r="K209" s="2">
        <v>15122966</v>
      </c>
      <c r="L209" s="2">
        <v>0</v>
      </c>
      <c r="M209" s="2"/>
      <c r="N209" s="2"/>
      <c r="O209" s="2">
        <v>1512297</v>
      </c>
      <c r="P209" s="2"/>
      <c r="Q209" s="2">
        <v>13610669</v>
      </c>
    </row>
    <row r="210" spans="1:17" x14ac:dyDescent="0.25">
      <c r="A210" t="s">
        <v>407</v>
      </c>
      <c r="B210" s="6" t="s">
        <v>262</v>
      </c>
      <c r="C210">
        <v>406010</v>
      </c>
      <c r="D210" s="6" t="s">
        <v>77</v>
      </c>
      <c r="E210" t="s">
        <v>283</v>
      </c>
      <c r="F210" s="6" t="s">
        <v>265</v>
      </c>
      <c r="G210" s="9">
        <v>44547</v>
      </c>
      <c r="H210" s="10">
        <v>44557</v>
      </c>
      <c r="I210" t="s">
        <v>392</v>
      </c>
      <c r="J210">
        <v>16614</v>
      </c>
      <c r="K210" s="2">
        <v>34735156</v>
      </c>
      <c r="L210" s="2">
        <v>0</v>
      </c>
      <c r="M210" s="2"/>
      <c r="N210" s="2"/>
      <c r="O210" s="2">
        <v>3473516</v>
      </c>
      <c r="P210" s="2"/>
      <c r="Q210" s="2">
        <v>31261640</v>
      </c>
    </row>
    <row r="211" spans="1:17" x14ac:dyDescent="0.25">
      <c r="A211" t="s">
        <v>414</v>
      </c>
      <c r="B211" s="6" t="s">
        <v>88</v>
      </c>
      <c r="C211">
        <v>406040</v>
      </c>
      <c r="D211" s="6" t="s">
        <v>67</v>
      </c>
      <c r="E211" t="s">
        <v>283</v>
      </c>
      <c r="F211" s="6" t="s">
        <v>90</v>
      </c>
      <c r="G211" s="9">
        <v>44341</v>
      </c>
      <c r="H211" s="10">
        <v>44347</v>
      </c>
      <c r="I211" t="s">
        <v>415</v>
      </c>
      <c r="J211">
        <v>14062</v>
      </c>
      <c r="K211" s="2">
        <v>46745222</v>
      </c>
      <c r="L211" s="2">
        <v>0</v>
      </c>
      <c r="M211" s="2"/>
      <c r="N211" s="2"/>
      <c r="O211" s="2">
        <v>4674522</v>
      </c>
      <c r="P211" s="2"/>
      <c r="Q211" s="2">
        <v>42070700</v>
      </c>
    </row>
    <row r="212" spans="1:17" x14ac:dyDescent="0.25">
      <c r="A212" t="s">
        <v>414</v>
      </c>
      <c r="B212" s="6" t="s">
        <v>97</v>
      </c>
      <c r="C212">
        <v>406021</v>
      </c>
      <c r="D212" s="6" t="s">
        <v>37</v>
      </c>
      <c r="E212" t="s">
        <v>283</v>
      </c>
      <c r="F212" s="6" t="s">
        <v>99</v>
      </c>
      <c r="G212" s="9">
        <v>44291</v>
      </c>
      <c r="H212" s="10">
        <v>44295</v>
      </c>
      <c r="I212" t="s">
        <v>397</v>
      </c>
      <c r="J212">
        <v>13218</v>
      </c>
      <c r="K212" s="2">
        <v>125002794</v>
      </c>
      <c r="L212" s="2">
        <v>0</v>
      </c>
      <c r="M212" s="2"/>
      <c r="N212" s="2"/>
      <c r="O212" s="2">
        <v>12500279</v>
      </c>
      <c r="P212" s="2"/>
      <c r="Q212" s="2">
        <v>112502515</v>
      </c>
    </row>
    <row r="213" spans="1:17" x14ac:dyDescent="0.25">
      <c r="A213" t="s">
        <v>414</v>
      </c>
      <c r="B213" s="6" t="s">
        <v>102</v>
      </c>
      <c r="C213">
        <v>406019</v>
      </c>
      <c r="D213" s="6" t="s">
        <v>103</v>
      </c>
      <c r="E213" t="s">
        <v>283</v>
      </c>
      <c r="F213" s="6" t="s">
        <v>107</v>
      </c>
      <c r="G213" s="9">
        <v>44440</v>
      </c>
      <c r="H213" s="10">
        <v>44447</v>
      </c>
      <c r="I213" t="s">
        <v>333</v>
      </c>
      <c r="J213">
        <v>15201</v>
      </c>
      <c r="K213" s="2">
        <v>10197310</v>
      </c>
      <c r="L213" s="2">
        <v>0</v>
      </c>
      <c r="M213" s="2"/>
      <c r="N213" s="2"/>
      <c r="O213" s="2">
        <v>1019731</v>
      </c>
      <c r="P213" s="2"/>
      <c r="Q213" s="2">
        <v>9177579</v>
      </c>
    </row>
    <row r="214" spans="1:17" x14ac:dyDescent="0.25">
      <c r="A214" t="s">
        <v>414</v>
      </c>
      <c r="B214" s="6" t="s">
        <v>109</v>
      </c>
      <c r="C214">
        <v>406013</v>
      </c>
      <c r="D214" s="6" t="s">
        <v>14</v>
      </c>
      <c r="E214" t="s">
        <v>283</v>
      </c>
      <c r="F214" s="6" t="s">
        <v>110</v>
      </c>
      <c r="G214" s="9">
        <v>44102</v>
      </c>
      <c r="H214" s="10">
        <v>44105</v>
      </c>
      <c r="I214" t="s">
        <v>398</v>
      </c>
      <c r="J214">
        <v>10877</v>
      </c>
      <c r="K214" s="2">
        <v>23482331</v>
      </c>
      <c r="L214" s="2">
        <v>0</v>
      </c>
      <c r="M214" s="2"/>
      <c r="N214" s="2"/>
      <c r="O214" s="2">
        <v>2348233</v>
      </c>
      <c r="P214" s="2"/>
      <c r="Q214" s="2">
        <v>21134098</v>
      </c>
    </row>
    <row r="215" spans="1:17" x14ac:dyDescent="0.25">
      <c r="A215" t="s">
        <v>414</v>
      </c>
      <c r="B215" s="6" t="s">
        <v>114</v>
      </c>
      <c r="C215">
        <v>406038</v>
      </c>
      <c r="D215" s="6" t="s">
        <v>22</v>
      </c>
      <c r="E215" t="s">
        <v>283</v>
      </c>
      <c r="F215" s="6" t="s">
        <v>116</v>
      </c>
      <c r="G215" s="9">
        <v>44547</v>
      </c>
      <c r="H215" s="10">
        <v>44553</v>
      </c>
      <c r="I215" t="s">
        <v>399</v>
      </c>
      <c r="J215">
        <v>16616</v>
      </c>
      <c r="K215" s="2">
        <v>16513430</v>
      </c>
      <c r="L215" s="2">
        <v>0</v>
      </c>
      <c r="M215" s="2"/>
      <c r="N215" s="2"/>
      <c r="O215" s="2">
        <v>1651343</v>
      </c>
      <c r="P215" s="2"/>
      <c r="Q215" s="2">
        <v>14862087</v>
      </c>
    </row>
    <row r="216" spans="1:17" x14ac:dyDescent="0.25">
      <c r="A216" t="s">
        <v>414</v>
      </c>
      <c r="B216" s="6" t="s">
        <v>114</v>
      </c>
      <c r="C216">
        <v>406038</v>
      </c>
      <c r="D216" s="6" t="s">
        <v>22</v>
      </c>
      <c r="E216" t="s">
        <v>283</v>
      </c>
      <c r="F216" s="6" t="s">
        <v>119</v>
      </c>
      <c r="G216" s="9">
        <v>44158</v>
      </c>
      <c r="H216" s="10">
        <v>44162</v>
      </c>
      <c r="I216" t="s">
        <v>338</v>
      </c>
      <c r="J216">
        <v>11315</v>
      </c>
      <c r="K216" s="2">
        <v>16513429</v>
      </c>
      <c r="L216" s="2">
        <v>0</v>
      </c>
      <c r="M216" s="2"/>
      <c r="N216" s="2">
        <v>327428</v>
      </c>
      <c r="O216" s="2">
        <v>1651343</v>
      </c>
      <c r="P216" s="2"/>
      <c r="Q216" s="2">
        <v>14534658</v>
      </c>
    </row>
    <row r="217" spans="1:17" x14ac:dyDescent="0.25">
      <c r="A217" t="s">
        <v>414</v>
      </c>
      <c r="B217" s="6" t="s">
        <v>122</v>
      </c>
      <c r="C217">
        <v>406022</v>
      </c>
      <c r="D217" s="6" t="s">
        <v>43</v>
      </c>
      <c r="E217" t="s">
        <v>283</v>
      </c>
      <c r="F217" s="6" t="s">
        <v>125</v>
      </c>
      <c r="G217" s="9">
        <v>44548</v>
      </c>
      <c r="H217" s="10">
        <v>44557</v>
      </c>
      <c r="I217" t="s">
        <v>400</v>
      </c>
      <c r="J217">
        <v>16732</v>
      </c>
      <c r="K217" s="2">
        <v>4826329</v>
      </c>
      <c r="L217" s="2">
        <v>0</v>
      </c>
      <c r="M217" s="2"/>
      <c r="N217" s="2"/>
      <c r="O217" s="2">
        <v>482633</v>
      </c>
      <c r="P217" s="2"/>
      <c r="Q217" s="2">
        <v>4343696</v>
      </c>
    </row>
    <row r="218" spans="1:17" x14ac:dyDescent="0.25">
      <c r="A218" t="s">
        <v>414</v>
      </c>
      <c r="B218" s="6" t="s">
        <v>126</v>
      </c>
      <c r="C218">
        <v>406025</v>
      </c>
      <c r="D218" s="6" t="s">
        <v>127</v>
      </c>
      <c r="E218" t="s">
        <v>283</v>
      </c>
      <c r="F218" s="6" t="s">
        <v>134</v>
      </c>
      <c r="G218" s="9">
        <v>44158</v>
      </c>
      <c r="H218" s="10">
        <v>44161</v>
      </c>
      <c r="I218" t="s">
        <v>416</v>
      </c>
      <c r="J218">
        <v>11304</v>
      </c>
      <c r="K218" s="2">
        <v>44226556</v>
      </c>
      <c r="L218" s="2">
        <v>0</v>
      </c>
      <c r="M218" s="2"/>
      <c r="N218" s="2"/>
      <c r="O218" s="2">
        <v>4422656</v>
      </c>
      <c r="P218" s="2"/>
      <c r="Q218" s="2">
        <v>39803900</v>
      </c>
    </row>
    <row r="219" spans="1:17" x14ac:dyDescent="0.25">
      <c r="A219" t="s">
        <v>414</v>
      </c>
      <c r="B219" s="6" t="s">
        <v>135</v>
      </c>
      <c r="C219">
        <v>406026</v>
      </c>
      <c r="D219" s="6" t="s">
        <v>136</v>
      </c>
      <c r="E219" t="s">
        <v>283</v>
      </c>
      <c r="F219" s="6" t="s">
        <v>139</v>
      </c>
      <c r="G219" s="9">
        <v>44547</v>
      </c>
      <c r="H219" s="10">
        <v>44553</v>
      </c>
      <c r="I219" t="s">
        <v>372</v>
      </c>
      <c r="J219">
        <v>16610</v>
      </c>
      <c r="K219" s="2">
        <v>25280828</v>
      </c>
      <c r="L219" s="2">
        <v>0</v>
      </c>
      <c r="M219" s="2"/>
      <c r="N219" s="2"/>
      <c r="O219" s="2">
        <v>2528083</v>
      </c>
      <c r="P219" s="2"/>
      <c r="Q219" s="2">
        <v>22752745</v>
      </c>
    </row>
    <row r="220" spans="1:17" x14ac:dyDescent="0.25">
      <c r="A220" t="s">
        <v>414</v>
      </c>
      <c r="B220" s="6" t="s">
        <v>145</v>
      </c>
      <c r="C220">
        <v>406016</v>
      </c>
      <c r="D220" s="6" t="s">
        <v>146</v>
      </c>
      <c r="E220" t="s">
        <v>283</v>
      </c>
      <c r="F220" s="6" t="s">
        <v>147</v>
      </c>
      <c r="G220" s="9">
        <v>44547</v>
      </c>
      <c r="H220" s="10">
        <v>44558</v>
      </c>
      <c r="I220" t="s">
        <v>417</v>
      </c>
      <c r="J220">
        <v>16604</v>
      </c>
      <c r="K220" s="2">
        <v>51065444</v>
      </c>
      <c r="L220" s="2">
        <v>0</v>
      </c>
      <c r="M220" s="2"/>
      <c r="N220" s="2"/>
      <c r="O220" s="2">
        <v>5106544</v>
      </c>
      <c r="P220" s="2">
        <v>27850000</v>
      </c>
      <c r="Q220" s="2">
        <v>18108900</v>
      </c>
    </row>
    <row r="221" spans="1:17" x14ac:dyDescent="0.25">
      <c r="A221" t="s">
        <v>414</v>
      </c>
      <c r="B221" s="6" t="s">
        <v>167</v>
      </c>
      <c r="C221">
        <v>406035</v>
      </c>
      <c r="D221" s="6" t="s">
        <v>61</v>
      </c>
      <c r="E221" t="s">
        <v>283</v>
      </c>
      <c r="F221" s="6" t="s">
        <v>169</v>
      </c>
      <c r="G221" s="9">
        <v>44547</v>
      </c>
      <c r="H221" s="10">
        <v>44547</v>
      </c>
      <c r="I221" t="s">
        <v>403</v>
      </c>
      <c r="J221">
        <v>16598</v>
      </c>
      <c r="K221" s="2">
        <v>31104056</v>
      </c>
      <c r="L221" s="2">
        <v>0</v>
      </c>
      <c r="M221" s="2"/>
      <c r="N221" s="2"/>
      <c r="O221" s="2">
        <v>3110406</v>
      </c>
      <c r="P221" s="2"/>
      <c r="Q221" s="2">
        <v>27993650</v>
      </c>
    </row>
    <row r="222" spans="1:17" x14ac:dyDescent="0.25">
      <c r="A222" t="s">
        <v>414</v>
      </c>
      <c r="B222" s="6" t="s">
        <v>181</v>
      </c>
      <c r="C222">
        <v>406031</v>
      </c>
      <c r="D222" s="6" t="s">
        <v>34</v>
      </c>
      <c r="E222" t="s">
        <v>283</v>
      </c>
      <c r="F222" s="6" t="s">
        <v>182</v>
      </c>
      <c r="G222" s="9">
        <v>44182</v>
      </c>
      <c r="H222" s="10">
        <v>44188</v>
      </c>
      <c r="I222" t="s">
        <v>404</v>
      </c>
      <c r="J222">
        <v>11658</v>
      </c>
      <c r="K222" s="2">
        <v>10857662</v>
      </c>
      <c r="L222" s="2">
        <v>0</v>
      </c>
      <c r="M222" s="2"/>
      <c r="N222" s="2"/>
      <c r="O222" s="2">
        <v>1085766</v>
      </c>
      <c r="P222" s="2"/>
      <c r="Q222" s="2">
        <v>9771896</v>
      </c>
    </row>
    <row r="223" spans="1:17" x14ac:dyDescent="0.25">
      <c r="A223" t="s">
        <v>414</v>
      </c>
      <c r="B223" s="6" t="s">
        <v>204</v>
      </c>
      <c r="C223">
        <v>406007</v>
      </c>
      <c r="D223" s="6" t="s">
        <v>71</v>
      </c>
      <c r="E223" t="s">
        <v>283</v>
      </c>
      <c r="F223" s="6" t="s">
        <v>211</v>
      </c>
      <c r="G223" s="9">
        <v>44547</v>
      </c>
      <c r="H223" s="10">
        <v>44553</v>
      </c>
      <c r="I223" t="s">
        <v>358</v>
      </c>
      <c r="J223">
        <v>16599</v>
      </c>
      <c r="K223" s="2">
        <v>64194971</v>
      </c>
      <c r="L223" s="2">
        <v>0</v>
      </c>
      <c r="M223" s="2"/>
      <c r="N223" s="2"/>
      <c r="O223" s="2">
        <v>6419497</v>
      </c>
      <c r="P223" s="2">
        <v>48146228</v>
      </c>
      <c r="Q223" s="2">
        <v>9629246</v>
      </c>
    </row>
    <row r="224" spans="1:17" x14ac:dyDescent="0.25">
      <c r="A224" t="s">
        <v>414</v>
      </c>
      <c r="B224" s="6" t="s">
        <v>223</v>
      </c>
      <c r="C224">
        <v>406012</v>
      </c>
      <c r="D224" s="6" t="s">
        <v>224</v>
      </c>
      <c r="E224" t="s">
        <v>283</v>
      </c>
      <c r="F224" s="6" t="s">
        <v>164</v>
      </c>
      <c r="G224" s="9">
        <v>44184</v>
      </c>
      <c r="H224" s="10">
        <v>44188</v>
      </c>
      <c r="I224" t="s">
        <v>418</v>
      </c>
      <c r="J224">
        <v>11803</v>
      </c>
      <c r="K224" s="2">
        <v>67676663</v>
      </c>
      <c r="L224" s="2">
        <v>0</v>
      </c>
      <c r="M224" s="2"/>
      <c r="N224" s="2"/>
      <c r="O224" s="2">
        <v>6767667</v>
      </c>
      <c r="P224" s="2"/>
      <c r="Q224" s="2">
        <v>60908996</v>
      </c>
    </row>
    <row r="225" spans="1:17" x14ac:dyDescent="0.25">
      <c r="A225" t="s">
        <v>419</v>
      </c>
      <c r="B225" s="6" t="s">
        <v>88</v>
      </c>
      <c r="C225">
        <v>406040</v>
      </c>
      <c r="D225" s="6" t="s">
        <v>67</v>
      </c>
      <c r="E225" t="s">
        <v>283</v>
      </c>
      <c r="F225" s="6" t="s">
        <v>94</v>
      </c>
      <c r="G225" s="9">
        <v>43854</v>
      </c>
      <c r="H225" s="10">
        <v>43859</v>
      </c>
      <c r="I225" t="s">
        <v>408</v>
      </c>
      <c r="J225">
        <v>9261</v>
      </c>
      <c r="K225" s="2">
        <v>74792354</v>
      </c>
      <c r="L225" s="2">
        <v>0</v>
      </c>
      <c r="M225" s="2"/>
      <c r="N225" s="2"/>
      <c r="O225" s="2">
        <v>7479235</v>
      </c>
      <c r="P225" s="2"/>
      <c r="Q225" s="2">
        <v>67313119</v>
      </c>
    </row>
    <row r="226" spans="1:17" x14ac:dyDescent="0.25">
      <c r="A226" t="s">
        <v>419</v>
      </c>
      <c r="B226" s="6" t="s">
        <v>97</v>
      </c>
      <c r="C226">
        <v>406021</v>
      </c>
      <c r="D226" s="6" t="s">
        <v>37</v>
      </c>
      <c r="E226" t="s">
        <v>283</v>
      </c>
      <c r="F226" s="6" t="s">
        <v>101</v>
      </c>
      <c r="G226" s="9">
        <v>43816</v>
      </c>
      <c r="H226" s="10">
        <v>43818</v>
      </c>
      <c r="I226" t="s">
        <v>420</v>
      </c>
      <c r="J226">
        <v>8863</v>
      </c>
      <c r="K226" s="2">
        <v>200004470</v>
      </c>
      <c r="L226" s="2">
        <v>0</v>
      </c>
      <c r="M226" s="2"/>
      <c r="N226" s="2"/>
      <c r="O226" s="2">
        <v>20000447</v>
      </c>
      <c r="P226" s="2"/>
      <c r="Q226" s="2">
        <v>180004023</v>
      </c>
    </row>
    <row r="227" spans="1:17" x14ac:dyDescent="0.25">
      <c r="A227" t="s">
        <v>419</v>
      </c>
      <c r="B227" s="6" t="s">
        <v>102</v>
      </c>
      <c r="C227">
        <v>406019</v>
      </c>
      <c r="D227" s="6" t="s">
        <v>103</v>
      </c>
      <c r="E227" t="s">
        <v>283</v>
      </c>
      <c r="F227" s="6" t="s">
        <v>105</v>
      </c>
      <c r="G227" s="9">
        <v>44068</v>
      </c>
      <c r="H227" s="10">
        <v>44074</v>
      </c>
      <c r="I227" t="s">
        <v>368</v>
      </c>
      <c r="J227">
        <v>10496</v>
      </c>
      <c r="K227" s="2">
        <v>157637233</v>
      </c>
      <c r="L227" s="2">
        <v>0</v>
      </c>
      <c r="M227" s="2"/>
      <c r="N227" s="2"/>
      <c r="O227" s="2">
        <v>15763723</v>
      </c>
      <c r="P227" s="2"/>
      <c r="Q227" s="2">
        <v>141873510</v>
      </c>
    </row>
    <row r="228" spans="1:17" x14ac:dyDescent="0.25">
      <c r="A228" t="s">
        <v>419</v>
      </c>
      <c r="B228" s="6" t="s">
        <v>109</v>
      </c>
      <c r="C228">
        <v>406013</v>
      </c>
      <c r="D228" s="6" t="s">
        <v>14</v>
      </c>
      <c r="E228" t="s">
        <v>283</v>
      </c>
      <c r="F228" s="6" t="s">
        <v>112</v>
      </c>
      <c r="G228" s="9">
        <v>43816</v>
      </c>
      <c r="H228" s="10">
        <v>43818</v>
      </c>
      <c r="I228" t="s">
        <v>421</v>
      </c>
      <c r="J228">
        <v>8853</v>
      </c>
      <c r="K228" s="2">
        <v>37571727</v>
      </c>
      <c r="L228" s="2">
        <v>0</v>
      </c>
      <c r="M228" s="2"/>
      <c r="N228" s="2"/>
      <c r="O228" s="2">
        <v>3757173</v>
      </c>
      <c r="P228" s="2"/>
      <c r="Q228" s="2">
        <v>33814554</v>
      </c>
    </row>
    <row r="229" spans="1:17" x14ac:dyDescent="0.25">
      <c r="A229" t="s">
        <v>419</v>
      </c>
      <c r="B229" s="6" t="s">
        <v>114</v>
      </c>
      <c r="C229">
        <v>406038</v>
      </c>
      <c r="D229" s="6" t="s">
        <v>22</v>
      </c>
      <c r="E229" t="s">
        <v>283</v>
      </c>
      <c r="F229" s="6" t="s">
        <v>119</v>
      </c>
      <c r="G229" s="9">
        <v>44158</v>
      </c>
      <c r="H229" s="10">
        <v>44162</v>
      </c>
      <c r="I229" t="s">
        <v>338</v>
      </c>
      <c r="J229">
        <v>11315</v>
      </c>
      <c r="K229" s="2">
        <v>52842974</v>
      </c>
      <c r="L229" s="2">
        <v>0</v>
      </c>
      <c r="M229" s="2"/>
      <c r="N229" s="2">
        <v>2095541</v>
      </c>
      <c r="O229" s="2">
        <v>5284297</v>
      </c>
      <c r="P229" s="2"/>
      <c r="Q229" s="2">
        <v>45463136</v>
      </c>
    </row>
    <row r="230" spans="1:17" x14ac:dyDescent="0.25">
      <c r="A230" t="s">
        <v>419</v>
      </c>
      <c r="B230" s="6" t="s">
        <v>122</v>
      </c>
      <c r="C230">
        <v>406022</v>
      </c>
      <c r="D230" s="6" t="s">
        <v>43</v>
      </c>
      <c r="E230" t="s">
        <v>283</v>
      </c>
      <c r="F230" s="6" t="s">
        <v>124</v>
      </c>
      <c r="G230" s="9">
        <v>44399</v>
      </c>
      <c r="H230" s="10">
        <v>44407</v>
      </c>
      <c r="I230" t="s">
        <v>292</v>
      </c>
      <c r="J230">
        <v>14680</v>
      </c>
      <c r="K230" s="2">
        <v>58456261</v>
      </c>
      <c r="L230" s="2">
        <v>0</v>
      </c>
      <c r="M230" s="2"/>
      <c r="N230" s="2"/>
      <c r="O230" s="2">
        <v>5845626</v>
      </c>
      <c r="P230" s="2"/>
      <c r="Q230" s="2">
        <v>52610635</v>
      </c>
    </row>
    <row r="231" spans="1:17" x14ac:dyDescent="0.25">
      <c r="A231" t="s">
        <v>419</v>
      </c>
      <c r="B231" s="6" t="s">
        <v>126</v>
      </c>
      <c r="C231">
        <v>4060025</v>
      </c>
      <c r="D231" s="6" t="s">
        <v>127</v>
      </c>
      <c r="E231" t="s">
        <v>283</v>
      </c>
      <c r="F231" s="6" t="s">
        <v>132</v>
      </c>
      <c r="G231" s="9">
        <v>43816</v>
      </c>
      <c r="H231" s="10">
        <v>43818</v>
      </c>
      <c r="I231" t="s">
        <v>422</v>
      </c>
      <c r="J231">
        <v>8894</v>
      </c>
      <c r="K231" s="2">
        <v>70762489</v>
      </c>
      <c r="L231" s="2">
        <v>0</v>
      </c>
      <c r="M231" s="2"/>
      <c r="N231" s="2"/>
      <c r="O231" s="2">
        <v>7076248</v>
      </c>
      <c r="P231" s="2"/>
      <c r="Q231" s="2">
        <v>63686241</v>
      </c>
    </row>
    <row r="232" spans="1:17" x14ac:dyDescent="0.25">
      <c r="A232" t="s">
        <v>419</v>
      </c>
      <c r="B232" s="6" t="s">
        <v>135</v>
      </c>
      <c r="C232">
        <v>406026</v>
      </c>
      <c r="D232" s="6" t="s">
        <v>136</v>
      </c>
      <c r="E232" t="s">
        <v>283</v>
      </c>
      <c r="F232" s="6" t="s">
        <v>141</v>
      </c>
      <c r="G232" s="9">
        <v>43816</v>
      </c>
      <c r="H232" s="10">
        <v>43818</v>
      </c>
      <c r="I232" t="s">
        <v>423</v>
      </c>
      <c r="J232">
        <v>8893</v>
      </c>
      <c r="K232" s="2">
        <v>40449325</v>
      </c>
      <c r="L232" s="2">
        <v>0</v>
      </c>
      <c r="M232" s="2"/>
      <c r="N232" s="2"/>
      <c r="O232" s="2">
        <v>4044932</v>
      </c>
      <c r="P232" s="2"/>
      <c r="Q232" s="2">
        <v>36404393</v>
      </c>
    </row>
    <row r="233" spans="1:17" x14ac:dyDescent="0.25">
      <c r="A233" t="s">
        <v>419</v>
      </c>
      <c r="B233" s="6" t="s">
        <v>135</v>
      </c>
      <c r="C233">
        <v>406026</v>
      </c>
      <c r="D233" s="6" t="s">
        <v>136</v>
      </c>
      <c r="E233" t="s">
        <v>283</v>
      </c>
      <c r="F233" s="6" t="s">
        <v>138</v>
      </c>
      <c r="G233" s="9">
        <v>44293</v>
      </c>
      <c r="H233" s="10">
        <v>44300</v>
      </c>
      <c r="I233" t="s">
        <v>424</v>
      </c>
      <c r="J233">
        <v>13299</v>
      </c>
      <c r="K233" s="2">
        <v>35044002</v>
      </c>
      <c r="L233" s="2">
        <v>0</v>
      </c>
      <c r="M233" s="2"/>
      <c r="N233" s="2"/>
      <c r="O233" s="2">
        <v>3504400</v>
      </c>
      <c r="P233" s="2"/>
      <c r="Q233" s="2">
        <v>31539602</v>
      </c>
    </row>
    <row r="234" spans="1:17" x14ac:dyDescent="0.25">
      <c r="A234" t="s">
        <v>419</v>
      </c>
      <c r="B234" s="6" t="s">
        <v>145</v>
      </c>
      <c r="C234">
        <v>406016</v>
      </c>
      <c r="D234" s="6" t="s">
        <v>146</v>
      </c>
      <c r="E234" t="s">
        <v>283</v>
      </c>
      <c r="F234" s="6" t="s">
        <v>150</v>
      </c>
      <c r="G234" s="9">
        <v>43816</v>
      </c>
      <c r="H234" s="10">
        <v>43818</v>
      </c>
      <c r="I234" t="s">
        <v>425</v>
      </c>
      <c r="J234">
        <v>8861</v>
      </c>
      <c r="K234" s="2">
        <v>81704711</v>
      </c>
      <c r="L234" s="2">
        <v>0</v>
      </c>
      <c r="M234" s="2"/>
      <c r="N234" s="2"/>
      <c r="O234" s="2">
        <v>8170472</v>
      </c>
      <c r="P234" s="2"/>
      <c r="Q234" s="2">
        <v>73534239</v>
      </c>
    </row>
    <row r="235" spans="1:17" x14ac:dyDescent="0.25">
      <c r="A235" t="s">
        <v>419</v>
      </c>
      <c r="B235" s="6" t="s">
        <v>158</v>
      </c>
      <c r="C235">
        <v>406030</v>
      </c>
      <c r="D235" s="6" t="s">
        <v>25</v>
      </c>
      <c r="E235" t="s">
        <v>283</v>
      </c>
      <c r="F235" s="6" t="s">
        <v>162</v>
      </c>
      <c r="G235" s="9">
        <v>44100</v>
      </c>
      <c r="H235" s="10">
        <v>44103</v>
      </c>
      <c r="I235" t="s">
        <v>305</v>
      </c>
      <c r="J235">
        <v>10783</v>
      </c>
      <c r="K235" s="2">
        <v>62529690</v>
      </c>
      <c r="L235" s="2">
        <v>0</v>
      </c>
      <c r="M235" s="2"/>
      <c r="N235" s="2"/>
      <c r="O235" s="2">
        <v>6252969</v>
      </c>
      <c r="P235" s="2"/>
      <c r="Q235" s="2">
        <v>56276721</v>
      </c>
    </row>
    <row r="236" spans="1:17" x14ac:dyDescent="0.25">
      <c r="A236" t="s">
        <v>419</v>
      </c>
      <c r="B236" s="6" t="s">
        <v>158</v>
      </c>
      <c r="C236">
        <v>406030</v>
      </c>
      <c r="D236" s="6" t="s">
        <v>25</v>
      </c>
      <c r="E236" t="s">
        <v>283</v>
      </c>
      <c r="F236" s="6" t="s">
        <v>163</v>
      </c>
      <c r="G236" s="9">
        <v>44126</v>
      </c>
      <c r="H236" s="10">
        <v>44133</v>
      </c>
      <c r="I236" t="s">
        <v>344</v>
      </c>
      <c r="J236">
        <v>11069</v>
      </c>
      <c r="K236" s="2">
        <v>19719072</v>
      </c>
      <c r="L236" s="2">
        <v>0</v>
      </c>
      <c r="M236" s="2"/>
      <c r="N236" s="2"/>
      <c r="O236" s="2">
        <v>1971907</v>
      </c>
      <c r="P236" s="2"/>
      <c r="Q236" s="2">
        <v>17747165</v>
      </c>
    </row>
    <row r="237" spans="1:17" x14ac:dyDescent="0.25">
      <c r="A237" t="s">
        <v>419</v>
      </c>
      <c r="B237" s="6" t="s">
        <v>158</v>
      </c>
      <c r="C237">
        <v>406030</v>
      </c>
      <c r="D237" s="6" t="s">
        <v>25</v>
      </c>
      <c r="E237" t="s">
        <v>283</v>
      </c>
      <c r="F237" s="6" t="s">
        <v>164</v>
      </c>
      <c r="G237" s="9">
        <v>44219</v>
      </c>
      <c r="H237" s="10">
        <v>44225</v>
      </c>
      <c r="I237" t="s">
        <v>306</v>
      </c>
      <c r="J237">
        <v>12316</v>
      </c>
      <c r="K237" s="2">
        <v>26635957</v>
      </c>
      <c r="L237" s="2">
        <v>0</v>
      </c>
      <c r="M237" s="2"/>
      <c r="N237" s="2"/>
      <c r="O237" s="2">
        <v>2663596</v>
      </c>
      <c r="P237" s="2"/>
      <c r="Q237" s="2">
        <v>23972361</v>
      </c>
    </row>
    <row r="238" spans="1:17" x14ac:dyDescent="0.25">
      <c r="A238" t="s">
        <v>419</v>
      </c>
      <c r="B238" s="6" t="s">
        <v>167</v>
      </c>
      <c r="C238">
        <v>406035</v>
      </c>
      <c r="D238" s="6" t="s">
        <v>61</v>
      </c>
      <c r="E238" t="s">
        <v>283</v>
      </c>
      <c r="F238" s="6" t="s">
        <v>170</v>
      </c>
      <c r="G238" s="9">
        <v>43854</v>
      </c>
      <c r="H238" s="10">
        <v>43858</v>
      </c>
      <c r="I238" t="s">
        <v>426</v>
      </c>
      <c r="J238">
        <v>9265</v>
      </c>
      <c r="K238" s="2">
        <v>49766490</v>
      </c>
      <c r="L238" s="2">
        <v>0</v>
      </c>
      <c r="M238" s="2"/>
      <c r="N238" s="2"/>
      <c r="O238" s="2">
        <v>4976649</v>
      </c>
      <c r="P238" s="2"/>
      <c r="Q238" s="2">
        <v>44789841</v>
      </c>
    </row>
    <row r="239" spans="1:17" x14ac:dyDescent="0.25">
      <c r="A239" t="s">
        <v>419</v>
      </c>
      <c r="B239" s="6" t="s">
        <v>173</v>
      </c>
      <c r="C239">
        <v>406023</v>
      </c>
      <c r="D239" s="6" t="s">
        <v>174</v>
      </c>
      <c r="E239" t="s">
        <v>283</v>
      </c>
      <c r="F239" s="6" t="s">
        <v>177</v>
      </c>
      <c r="G239" s="9">
        <v>44067</v>
      </c>
      <c r="H239" s="10">
        <v>44074</v>
      </c>
      <c r="I239" t="s">
        <v>427</v>
      </c>
      <c r="J239">
        <v>10474</v>
      </c>
      <c r="K239" s="2">
        <v>34365436</v>
      </c>
      <c r="L239" s="2">
        <v>0</v>
      </c>
      <c r="M239" s="2"/>
      <c r="N239" s="2"/>
      <c r="O239" s="2">
        <v>3436544</v>
      </c>
      <c r="P239" s="2"/>
      <c r="Q239" s="2">
        <v>30928892</v>
      </c>
    </row>
    <row r="240" spans="1:17" x14ac:dyDescent="0.25">
      <c r="A240" t="s">
        <v>419</v>
      </c>
      <c r="B240" s="6" t="s">
        <v>173</v>
      </c>
      <c r="C240">
        <v>406023</v>
      </c>
      <c r="D240" s="6" t="s">
        <v>174</v>
      </c>
      <c r="E240" t="s">
        <v>283</v>
      </c>
      <c r="F240" s="6" t="s">
        <v>180</v>
      </c>
      <c r="G240" s="9">
        <v>44547</v>
      </c>
      <c r="H240" s="10">
        <v>44557</v>
      </c>
      <c r="I240" t="s">
        <v>380</v>
      </c>
      <c r="J240">
        <v>16603</v>
      </c>
      <c r="K240" s="2">
        <v>62098947</v>
      </c>
      <c r="L240" s="2">
        <v>0</v>
      </c>
      <c r="M240" s="2"/>
      <c r="N240" s="2"/>
      <c r="O240" s="2">
        <v>6209895</v>
      </c>
      <c r="P240" s="2">
        <v>38000000</v>
      </c>
      <c r="Q240" s="2">
        <v>17889052</v>
      </c>
    </row>
    <row r="241" spans="1:17" x14ac:dyDescent="0.25">
      <c r="A241" t="s">
        <v>419</v>
      </c>
      <c r="B241" s="6" t="s">
        <v>181</v>
      </c>
      <c r="C241">
        <v>406031</v>
      </c>
      <c r="D241" s="6" t="s">
        <v>34</v>
      </c>
      <c r="E241" t="s">
        <v>283</v>
      </c>
      <c r="F241" s="6" t="s">
        <v>182</v>
      </c>
      <c r="G241" s="9">
        <v>44182</v>
      </c>
      <c r="H241" s="10">
        <v>44188</v>
      </c>
      <c r="I241" t="s">
        <v>404</v>
      </c>
      <c r="J241">
        <v>11658</v>
      </c>
      <c r="K241" s="2">
        <v>17372257</v>
      </c>
      <c r="L241" s="2">
        <v>0</v>
      </c>
      <c r="M241" s="2"/>
      <c r="N241" s="2"/>
      <c r="O241" s="2">
        <v>1737226</v>
      </c>
      <c r="P241" s="2"/>
      <c r="Q241" s="2">
        <v>15635031</v>
      </c>
    </row>
    <row r="242" spans="1:17" x14ac:dyDescent="0.25">
      <c r="A242" t="s">
        <v>419</v>
      </c>
      <c r="B242" s="6" t="s">
        <v>185</v>
      </c>
      <c r="C242">
        <v>406032</v>
      </c>
      <c r="D242" s="6" t="s">
        <v>40</v>
      </c>
      <c r="E242" t="s">
        <v>283</v>
      </c>
      <c r="F242" s="6" t="s">
        <v>193</v>
      </c>
      <c r="G242" s="9">
        <v>44351</v>
      </c>
      <c r="H242" s="10">
        <v>44357</v>
      </c>
      <c r="I242" t="s">
        <v>351</v>
      </c>
      <c r="J242">
        <v>14237</v>
      </c>
      <c r="K242" s="2">
        <v>23002418</v>
      </c>
      <c r="L242" s="2">
        <v>0</v>
      </c>
      <c r="M242" s="2"/>
      <c r="N242" s="2"/>
      <c r="O242" s="2">
        <v>2300242</v>
      </c>
      <c r="P242" s="2"/>
      <c r="Q242" s="2">
        <v>20702176</v>
      </c>
    </row>
    <row r="243" spans="1:17" x14ac:dyDescent="0.25">
      <c r="A243" t="s">
        <v>419</v>
      </c>
      <c r="B243" s="6" t="s">
        <v>185</v>
      </c>
      <c r="C243">
        <v>406032</v>
      </c>
      <c r="D243" s="6" t="s">
        <v>40</v>
      </c>
      <c r="E243" t="s">
        <v>283</v>
      </c>
      <c r="F243" s="6" t="s">
        <v>191</v>
      </c>
      <c r="G243" s="9">
        <v>44256</v>
      </c>
      <c r="H243" s="10">
        <v>44265</v>
      </c>
      <c r="I243" t="s">
        <v>382</v>
      </c>
      <c r="J243">
        <v>12881</v>
      </c>
      <c r="K243" s="2">
        <v>78778195</v>
      </c>
      <c r="L243" s="2">
        <v>0</v>
      </c>
      <c r="M243" s="2"/>
      <c r="N243" s="2"/>
      <c r="O243" s="2">
        <v>7877819</v>
      </c>
      <c r="P243" s="2"/>
      <c r="Q243" s="2">
        <v>70900376</v>
      </c>
    </row>
    <row r="244" spans="1:17" x14ac:dyDescent="0.25">
      <c r="A244" t="s">
        <v>419</v>
      </c>
      <c r="B244" s="6" t="s">
        <v>194</v>
      </c>
      <c r="C244">
        <v>406008</v>
      </c>
      <c r="D244" s="6" t="s">
        <v>79</v>
      </c>
      <c r="E244" t="s">
        <v>283</v>
      </c>
      <c r="F244" s="6" t="s">
        <v>202</v>
      </c>
      <c r="G244" s="9">
        <v>44379</v>
      </c>
      <c r="H244" s="10">
        <v>44386</v>
      </c>
      <c r="I244" t="s">
        <v>314</v>
      </c>
      <c r="J244">
        <v>14535</v>
      </c>
      <c r="K244" s="2">
        <v>24507519</v>
      </c>
      <c r="L244" s="2">
        <v>0</v>
      </c>
      <c r="M244" s="2"/>
      <c r="N244" s="2"/>
      <c r="O244" s="2">
        <v>2450752</v>
      </c>
      <c r="P244" s="2"/>
      <c r="Q244" s="2">
        <v>22056767</v>
      </c>
    </row>
    <row r="245" spans="1:17" x14ac:dyDescent="0.25">
      <c r="A245" t="s">
        <v>419</v>
      </c>
      <c r="B245" s="6" t="s">
        <v>194</v>
      </c>
      <c r="C245">
        <v>406008</v>
      </c>
      <c r="D245" s="6" t="s">
        <v>79</v>
      </c>
      <c r="E245" t="s">
        <v>283</v>
      </c>
      <c r="F245" s="6" t="s">
        <v>196</v>
      </c>
      <c r="G245" s="9">
        <v>44158</v>
      </c>
      <c r="H245" s="10">
        <v>44162</v>
      </c>
      <c r="I245" t="s">
        <v>317</v>
      </c>
      <c r="J245">
        <v>11301</v>
      </c>
      <c r="K245" s="2">
        <v>28277904</v>
      </c>
      <c r="L245" s="2">
        <v>0</v>
      </c>
      <c r="M245" s="2"/>
      <c r="N245" s="2"/>
      <c r="O245" s="2">
        <v>2827790</v>
      </c>
      <c r="P245" s="2"/>
      <c r="Q245" s="2">
        <v>25450114</v>
      </c>
    </row>
    <row r="246" spans="1:17" x14ac:dyDescent="0.25">
      <c r="A246" t="s">
        <v>419</v>
      </c>
      <c r="B246" s="6" t="s">
        <v>194</v>
      </c>
      <c r="C246">
        <v>406008</v>
      </c>
      <c r="D246" s="6" t="s">
        <v>79</v>
      </c>
      <c r="E246" t="s">
        <v>283</v>
      </c>
      <c r="F246" s="6" t="s">
        <v>199</v>
      </c>
      <c r="G246" s="9">
        <v>44249</v>
      </c>
      <c r="H246" s="10">
        <v>44253</v>
      </c>
      <c r="I246" t="s">
        <v>428</v>
      </c>
      <c r="J246">
        <v>12710</v>
      </c>
      <c r="K246" s="2">
        <v>23564921</v>
      </c>
      <c r="L246" s="2">
        <v>0</v>
      </c>
      <c r="M246" s="2"/>
      <c r="N246" s="2"/>
      <c r="O246" s="2">
        <v>2356492</v>
      </c>
      <c r="P246" s="2"/>
      <c r="Q246" s="2">
        <v>21208429</v>
      </c>
    </row>
    <row r="247" spans="1:17" x14ac:dyDescent="0.25">
      <c r="A247" t="s">
        <v>419</v>
      </c>
      <c r="B247" s="6" t="s">
        <v>204</v>
      </c>
      <c r="C247">
        <v>406007</v>
      </c>
      <c r="D247" s="6" t="s">
        <v>71</v>
      </c>
      <c r="E247" t="s">
        <v>283</v>
      </c>
      <c r="F247" s="6" t="s">
        <v>208</v>
      </c>
      <c r="G247" s="9">
        <v>44126</v>
      </c>
      <c r="H247" s="10">
        <v>44132</v>
      </c>
      <c r="I247" t="s">
        <v>429</v>
      </c>
      <c r="J247">
        <v>11049</v>
      </c>
      <c r="K247" s="2">
        <v>91280113</v>
      </c>
      <c r="L247" s="2">
        <v>0</v>
      </c>
      <c r="M247" s="2"/>
      <c r="N247" s="2"/>
      <c r="O247" s="2">
        <v>9128011</v>
      </c>
      <c r="P247" s="2"/>
      <c r="Q247" s="2">
        <v>82152102</v>
      </c>
    </row>
    <row r="248" spans="1:17" x14ac:dyDescent="0.25">
      <c r="A248" t="s">
        <v>419</v>
      </c>
      <c r="B248" s="6" t="s">
        <v>204</v>
      </c>
      <c r="C248">
        <v>406007</v>
      </c>
      <c r="D248" s="6" t="s">
        <v>71</v>
      </c>
      <c r="E248" t="s">
        <v>283</v>
      </c>
      <c r="F248" s="6" t="s">
        <v>211</v>
      </c>
      <c r="G248" s="9">
        <v>44547</v>
      </c>
      <c r="H248" s="10">
        <v>44557</v>
      </c>
      <c r="I248" t="s">
        <v>358</v>
      </c>
      <c r="J248">
        <v>16599</v>
      </c>
      <c r="K248" s="2">
        <v>11431840</v>
      </c>
      <c r="L248" s="2">
        <v>0</v>
      </c>
      <c r="M248" s="2"/>
      <c r="N248" s="2"/>
      <c r="O248" s="2">
        <v>1143184</v>
      </c>
      <c r="P248" s="2">
        <v>8573880</v>
      </c>
      <c r="Q248" s="2">
        <v>1714776</v>
      </c>
    </row>
    <row r="249" spans="1:17" x14ac:dyDescent="0.25">
      <c r="A249" t="s">
        <v>419</v>
      </c>
      <c r="B249" s="6" t="s">
        <v>212</v>
      </c>
      <c r="C249">
        <v>406029</v>
      </c>
      <c r="D249" s="6" t="s">
        <v>213</v>
      </c>
      <c r="E249" t="s">
        <v>283</v>
      </c>
      <c r="F249" s="6" t="s">
        <v>220</v>
      </c>
      <c r="G249" s="9">
        <v>44183</v>
      </c>
      <c r="H249" s="10">
        <v>44188</v>
      </c>
      <c r="I249" t="s">
        <v>430</v>
      </c>
      <c r="J249">
        <v>11720</v>
      </c>
      <c r="K249" s="2">
        <v>57121736</v>
      </c>
      <c r="L249" s="2">
        <v>0</v>
      </c>
      <c r="M249" s="2"/>
      <c r="N249" s="2"/>
      <c r="O249" s="2">
        <v>5712174</v>
      </c>
      <c r="P249" s="2"/>
      <c r="Q249" s="2">
        <v>51409562</v>
      </c>
    </row>
    <row r="250" spans="1:17" x14ac:dyDescent="0.25">
      <c r="A250" t="s">
        <v>419</v>
      </c>
      <c r="B250" s="6" t="s">
        <v>212</v>
      </c>
      <c r="C250">
        <v>406029</v>
      </c>
      <c r="D250" s="6" t="s">
        <v>213</v>
      </c>
      <c r="E250" t="s">
        <v>283</v>
      </c>
      <c r="F250" s="6" t="s">
        <v>222</v>
      </c>
      <c r="G250" s="9">
        <v>44440</v>
      </c>
      <c r="H250" s="10">
        <v>44447</v>
      </c>
      <c r="I250" t="s">
        <v>361</v>
      </c>
      <c r="J250">
        <v>15183</v>
      </c>
      <c r="K250" s="2">
        <v>14354257</v>
      </c>
      <c r="L250" s="2">
        <v>0</v>
      </c>
      <c r="M250" s="2"/>
      <c r="N250" s="2"/>
      <c r="O250" s="2">
        <v>1435426</v>
      </c>
      <c r="P250" s="2"/>
      <c r="Q250" s="2">
        <v>12918831</v>
      </c>
    </row>
    <row r="251" spans="1:17" x14ac:dyDescent="0.25">
      <c r="A251" t="s">
        <v>419</v>
      </c>
      <c r="B251" s="6" t="s">
        <v>223</v>
      </c>
      <c r="C251">
        <v>406012</v>
      </c>
      <c r="D251" s="6" t="s">
        <v>224</v>
      </c>
      <c r="E251" t="s">
        <v>283</v>
      </c>
      <c r="F251" s="6" t="s">
        <v>225</v>
      </c>
      <c r="G251" s="9">
        <v>43853</v>
      </c>
      <c r="H251" s="10">
        <v>43858</v>
      </c>
      <c r="I251" t="s">
        <v>411</v>
      </c>
      <c r="J251">
        <v>9212</v>
      </c>
      <c r="K251" s="2">
        <v>32257405</v>
      </c>
      <c r="L251" s="2">
        <v>0</v>
      </c>
      <c r="M251" s="2"/>
      <c r="N251" s="2"/>
      <c r="O251" s="2">
        <v>3225741</v>
      </c>
      <c r="P251" s="2"/>
      <c r="Q251" s="2">
        <v>29031664</v>
      </c>
    </row>
    <row r="252" spans="1:17" x14ac:dyDescent="0.25">
      <c r="A252" t="s">
        <v>419</v>
      </c>
      <c r="B252" s="6" t="s">
        <v>231</v>
      </c>
      <c r="C252">
        <v>406034</v>
      </c>
      <c r="D252" s="6" t="s">
        <v>64</v>
      </c>
      <c r="E252" t="s">
        <v>283</v>
      </c>
      <c r="F252" s="6" t="s">
        <v>241</v>
      </c>
      <c r="G252" s="9">
        <v>44348</v>
      </c>
      <c r="H252" s="10">
        <v>44356</v>
      </c>
      <c r="I252" t="s">
        <v>431</v>
      </c>
      <c r="J252">
        <v>14125</v>
      </c>
      <c r="K252" s="2">
        <v>40107186</v>
      </c>
      <c r="L252" s="2">
        <v>0</v>
      </c>
      <c r="M252" s="2"/>
      <c r="N252" s="2"/>
      <c r="O252" s="2">
        <v>4010718</v>
      </c>
      <c r="P252" s="2"/>
      <c r="Q252" s="2">
        <v>36096468</v>
      </c>
    </row>
    <row r="253" spans="1:17" x14ac:dyDescent="0.25">
      <c r="A253" t="s">
        <v>419</v>
      </c>
      <c r="B253" s="6" t="s">
        <v>231</v>
      </c>
      <c r="C253">
        <v>406034</v>
      </c>
      <c r="D253" s="6" t="s">
        <v>64</v>
      </c>
      <c r="E253" t="s">
        <v>283</v>
      </c>
      <c r="F253" s="6" t="s">
        <v>234</v>
      </c>
      <c r="G253" s="9">
        <v>44412</v>
      </c>
      <c r="H253" s="10">
        <v>44418</v>
      </c>
      <c r="I253" t="s">
        <v>295</v>
      </c>
      <c r="J253">
        <v>14824</v>
      </c>
      <c r="K253" s="2">
        <v>4456355</v>
      </c>
      <c r="L253" s="2">
        <v>0</v>
      </c>
      <c r="M253" s="2"/>
      <c r="N253" s="2"/>
      <c r="O253" s="2">
        <v>445636</v>
      </c>
      <c r="P253" s="2"/>
      <c r="Q253" s="2">
        <v>4010719</v>
      </c>
    </row>
    <row r="254" spans="1:17" x14ac:dyDescent="0.25">
      <c r="A254" t="s">
        <v>419</v>
      </c>
      <c r="B254" s="6" t="s">
        <v>231</v>
      </c>
      <c r="C254">
        <v>406034</v>
      </c>
      <c r="D254" s="6" t="s">
        <v>64</v>
      </c>
      <c r="E254" t="s">
        <v>283</v>
      </c>
      <c r="F254" s="6" t="s">
        <v>239</v>
      </c>
      <c r="G254" s="9">
        <v>44327</v>
      </c>
      <c r="H254" s="10">
        <v>44329</v>
      </c>
      <c r="I254" t="s">
        <v>325</v>
      </c>
      <c r="J254">
        <v>13816</v>
      </c>
      <c r="K254" s="2">
        <v>5941805</v>
      </c>
      <c r="L254" s="2">
        <v>0</v>
      </c>
      <c r="M254" s="2"/>
      <c r="N254" s="2"/>
      <c r="O254" s="2">
        <v>594181</v>
      </c>
      <c r="P254" s="2"/>
      <c r="Q254" s="2">
        <v>5347624</v>
      </c>
    </row>
    <row r="255" spans="1:17" x14ac:dyDescent="0.25">
      <c r="A255" t="s">
        <v>419</v>
      </c>
      <c r="B255" s="6" t="s">
        <v>231</v>
      </c>
      <c r="C255">
        <v>406034</v>
      </c>
      <c r="D255" s="6" t="s">
        <v>64</v>
      </c>
      <c r="E255" t="s">
        <v>283</v>
      </c>
      <c r="F255" s="6" t="s">
        <v>236</v>
      </c>
      <c r="G255" s="9">
        <v>44183</v>
      </c>
      <c r="H255" s="10">
        <v>44188</v>
      </c>
      <c r="I255" t="s">
        <v>326</v>
      </c>
      <c r="J255">
        <v>11714</v>
      </c>
      <c r="K255" s="2">
        <v>23767220</v>
      </c>
      <c r="L255" s="2">
        <v>0</v>
      </c>
      <c r="M255" s="2"/>
      <c r="N255" s="2"/>
      <c r="O255" s="2">
        <v>2376722</v>
      </c>
      <c r="P255" s="2"/>
      <c r="Q255" s="2">
        <v>21390498</v>
      </c>
    </row>
    <row r="256" spans="1:17" x14ac:dyDescent="0.25">
      <c r="A256" t="s">
        <v>419</v>
      </c>
      <c r="B256" s="6" t="s">
        <v>244</v>
      </c>
      <c r="C256">
        <v>406045</v>
      </c>
      <c r="D256" s="6" t="s">
        <v>245</v>
      </c>
      <c r="E256" t="s">
        <v>283</v>
      </c>
      <c r="F256" s="6" t="s">
        <v>248</v>
      </c>
      <c r="G256" s="9">
        <v>44350</v>
      </c>
      <c r="H256" s="10">
        <v>44357</v>
      </c>
      <c r="I256" t="s">
        <v>432</v>
      </c>
      <c r="J256">
        <v>14176</v>
      </c>
      <c r="K256" s="2">
        <v>52555495</v>
      </c>
      <c r="L256" s="2">
        <v>0</v>
      </c>
      <c r="M256" s="2"/>
      <c r="N256" s="2"/>
      <c r="O256" s="2">
        <v>5255550</v>
      </c>
      <c r="P256" s="2"/>
      <c r="Q256" s="2">
        <v>47299945</v>
      </c>
    </row>
    <row r="257" spans="1:17" x14ac:dyDescent="0.25">
      <c r="A257" t="s">
        <v>419</v>
      </c>
      <c r="B257" s="6" t="s">
        <v>252</v>
      </c>
      <c r="C257">
        <v>406006</v>
      </c>
      <c r="D257" s="6" t="s">
        <v>69</v>
      </c>
      <c r="E257" t="s">
        <v>283</v>
      </c>
      <c r="F257" s="6" t="s">
        <v>253</v>
      </c>
      <c r="G257" s="9">
        <v>44126</v>
      </c>
      <c r="H257" s="10">
        <v>44132</v>
      </c>
      <c r="I257" t="s">
        <v>433</v>
      </c>
      <c r="J257">
        <v>11068</v>
      </c>
      <c r="K257" s="2">
        <v>67717000</v>
      </c>
      <c r="L257" s="2">
        <v>0</v>
      </c>
      <c r="M257" s="2"/>
      <c r="N257" s="2"/>
      <c r="O257" s="2">
        <v>6771700</v>
      </c>
      <c r="P257" s="2"/>
      <c r="Q257" s="2">
        <v>60945300</v>
      </c>
    </row>
    <row r="258" spans="1:17" x14ac:dyDescent="0.25">
      <c r="A258" t="s">
        <v>419</v>
      </c>
      <c r="B258" s="6" t="s">
        <v>252</v>
      </c>
      <c r="C258">
        <v>406006</v>
      </c>
      <c r="D258" s="6" t="s">
        <v>69</v>
      </c>
      <c r="E258" t="s">
        <v>283</v>
      </c>
      <c r="F258" s="6" t="s">
        <v>254</v>
      </c>
      <c r="G258" s="9">
        <v>44158</v>
      </c>
      <c r="H258" s="10">
        <v>44161</v>
      </c>
      <c r="I258" t="s">
        <v>434</v>
      </c>
      <c r="J258">
        <v>11305</v>
      </c>
      <c r="K258" s="2">
        <v>160261082</v>
      </c>
      <c r="L258" s="2">
        <v>0</v>
      </c>
      <c r="M258" s="2"/>
      <c r="N258" s="2"/>
      <c r="O258" s="2">
        <v>16026108</v>
      </c>
      <c r="P258" s="2"/>
      <c r="Q258" s="2">
        <v>144234974</v>
      </c>
    </row>
    <row r="259" spans="1:17" x14ac:dyDescent="0.25">
      <c r="A259" t="s">
        <v>419</v>
      </c>
      <c r="B259" s="6" t="s">
        <v>262</v>
      </c>
      <c r="C259">
        <v>406010</v>
      </c>
      <c r="D259" s="6" t="s">
        <v>77</v>
      </c>
      <c r="E259" t="s">
        <v>283</v>
      </c>
      <c r="F259" s="6" t="s">
        <v>266</v>
      </c>
      <c r="G259" s="9">
        <v>44158</v>
      </c>
      <c r="H259" s="10">
        <v>44162</v>
      </c>
      <c r="I259" t="s">
        <v>435</v>
      </c>
      <c r="J259">
        <v>11313</v>
      </c>
      <c r="K259" s="2">
        <v>55576249</v>
      </c>
      <c r="L259" s="2">
        <v>0</v>
      </c>
      <c r="M259" s="2"/>
      <c r="N259" s="2"/>
      <c r="O259" s="2">
        <v>5557625</v>
      </c>
      <c r="P259" s="2"/>
      <c r="Q259" s="2">
        <v>50018624</v>
      </c>
    </row>
    <row r="260" spans="1:17" x14ac:dyDescent="0.25">
      <c r="A260" t="s">
        <v>419</v>
      </c>
      <c r="B260" s="6" t="s">
        <v>262</v>
      </c>
      <c r="C260">
        <v>406010</v>
      </c>
      <c r="D260" s="6" t="s">
        <v>77</v>
      </c>
      <c r="E260" t="s">
        <v>283</v>
      </c>
      <c r="F260" s="6" t="s">
        <v>263</v>
      </c>
      <c r="G260" s="9">
        <v>44158</v>
      </c>
      <c r="H260" s="10">
        <v>44161</v>
      </c>
      <c r="I260" t="s">
        <v>436</v>
      </c>
      <c r="J260">
        <v>11300</v>
      </c>
      <c r="K260" s="2">
        <v>55576249</v>
      </c>
      <c r="L260" s="2">
        <v>0</v>
      </c>
      <c r="M260" s="2"/>
      <c r="N260" s="2"/>
      <c r="O260" s="2">
        <v>5557625</v>
      </c>
      <c r="P260" s="2"/>
      <c r="Q260" s="2">
        <v>50018624</v>
      </c>
    </row>
    <row r="261" spans="1:17" x14ac:dyDescent="0.25">
      <c r="A261" t="s">
        <v>419</v>
      </c>
      <c r="B261" s="6" t="s">
        <v>262</v>
      </c>
      <c r="C261">
        <v>406010</v>
      </c>
      <c r="D261" s="6" t="s">
        <v>77</v>
      </c>
      <c r="E261" t="s">
        <v>283</v>
      </c>
      <c r="F261" s="6" t="s">
        <v>264</v>
      </c>
      <c r="G261" s="9">
        <v>44256</v>
      </c>
      <c r="H261" s="10">
        <v>44263</v>
      </c>
      <c r="I261" t="s">
        <v>393</v>
      </c>
      <c r="J261">
        <v>12882</v>
      </c>
      <c r="K261" s="2">
        <v>27788125</v>
      </c>
      <c r="L261" s="2">
        <v>0</v>
      </c>
      <c r="M261" s="2"/>
      <c r="N261" s="2"/>
      <c r="O261" s="2">
        <v>2778812</v>
      </c>
      <c r="P261" s="2"/>
      <c r="Q261" s="2">
        <v>25009313</v>
      </c>
    </row>
    <row r="262" spans="1:17" x14ac:dyDescent="0.25">
      <c r="A262" t="s">
        <v>437</v>
      </c>
      <c r="B262" s="6" t="s">
        <v>88</v>
      </c>
      <c r="C262">
        <v>406040</v>
      </c>
      <c r="D262" s="6" t="s">
        <v>67</v>
      </c>
      <c r="E262" t="s">
        <v>283</v>
      </c>
      <c r="F262" s="6" t="s">
        <v>96</v>
      </c>
      <c r="G262" s="9">
        <v>44125</v>
      </c>
      <c r="H262" s="10">
        <v>44132</v>
      </c>
      <c r="I262" t="s">
        <v>438</v>
      </c>
      <c r="J262">
        <v>11035</v>
      </c>
      <c r="K262" s="2">
        <v>56094266</v>
      </c>
      <c r="L262" s="2">
        <v>0</v>
      </c>
      <c r="M262" s="2"/>
      <c r="N262" s="2"/>
      <c r="O262" s="2">
        <v>5609428</v>
      </c>
      <c r="P262" s="2"/>
      <c r="Q262" s="2">
        <v>50484838</v>
      </c>
    </row>
    <row r="263" spans="1:17" x14ac:dyDescent="0.25">
      <c r="A263" t="s">
        <v>437</v>
      </c>
      <c r="B263" s="6" t="s">
        <v>97</v>
      </c>
      <c r="C263">
        <v>406021</v>
      </c>
      <c r="D263" s="6" t="s">
        <v>37</v>
      </c>
      <c r="E263" t="s">
        <v>283</v>
      </c>
      <c r="F263" s="6" t="s">
        <v>99</v>
      </c>
      <c r="G263" s="9">
        <v>44291</v>
      </c>
      <c r="H263" s="10">
        <v>44295</v>
      </c>
      <c r="I263" t="s">
        <v>397</v>
      </c>
      <c r="J263">
        <v>13218</v>
      </c>
      <c r="K263" s="2">
        <v>150003353</v>
      </c>
      <c r="L263" s="2">
        <v>0</v>
      </c>
      <c r="M263" s="2"/>
      <c r="N263" s="2"/>
      <c r="O263" s="2">
        <v>15000335</v>
      </c>
      <c r="P263" s="2"/>
      <c r="Q263" s="2">
        <v>135003018</v>
      </c>
    </row>
    <row r="264" spans="1:17" x14ac:dyDescent="0.25">
      <c r="A264" t="s">
        <v>437</v>
      </c>
      <c r="B264" s="6" t="s">
        <v>102</v>
      </c>
      <c r="C264">
        <v>406019</v>
      </c>
      <c r="D264" s="6" t="s">
        <v>103</v>
      </c>
      <c r="E264" t="s">
        <v>283</v>
      </c>
      <c r="F264" s="6" t="s">
        <v>107</v>
      </c>
      <c r="G264" s="9">
        <v>44440</v>
      </c>
      <c r="H264" s="10">
        <v>44447</v>
      </c>
      <c r="I264" t="s">
        <v>333</v>
      </c>
      <c r="J264">
        <v>15201</v>
      </c>
      <c r="K264" s="2">
        <v>12236771</v>
      </c>
      <c r="L264" s="2">
        <v>0</v>
      </c>
      <c r="M264" s="2"/>
      <c r="N264" s="2"/>
      <c r="O264" s="2">
        <v>1223677</v>
      </c>
      <c r="P264" s="2"/>
      <c r="Q264" s="2">
        <v>11013094</v>
      </c>
    </row>
    <row r="265" spans="1:17" x14ac:dyDescent="0.25">
      <c r="A265" t="s">
        <v>437</v>
      </c>
      <c r="B265" s="6" t="s">
        <v>109</v>
      </c>
      <c r="C265">
        <v>406013</v>
      </c>
      <c r="D265" s="6" t="s">
        <v>14</v>
      </c>
      <c r="E265" t="s">
        <v>283</v>
      </c>
      <c r="F265" s="6" t="s">
        <v>110</v>
      </c>
      <c r="G265" s="9">
        <v>44102</v>
      </c>
      <c r="H265" s="10">
        <v>44105</v>
      </c>
      <c r="I265" t="s">
        <v>398</v>
      </c>
      <c r="J265">
        <v>10877</v>
      </c>
      <c r="K265" s="2">
        <v>28178796</v>
      </c>
      <c r="L265" s="2">
        <v>0</v>
      </c>
      <c r="M265" s="2"/>
      <c r="N265" s="2"/>
      <c r="O265" s="2">
        <v>2817880</v>
      </c>
      <c r="P265" s="2"/>
      <c r="Q265" s="2">
        <v>25360916</v>
      </c>
    </row>
    <row r="266" spans="1:17" x14ac:dyDescent="0.25">
      <c r="A266" t="s">
        <v>437</v>
      </c>
      <c r="B266" s="6" t="s">
        <v>114</v>
      </c>
      <c r="C266">
        <v>406038</v>
      </c>
      <c r="D266" s="6" t="s">
        <v>22</v>
      </c>
      <c r="E266" t="s">
        <v>283</v>
      </c>
      <c r="F266" s="6" t="s">
        <v>119</v>
      </c>
      <c r="G266" s="9">
        <v>44158</v>
      </c>
      <c r="H266" s="10">
        <v>44162</v>
      </c>
      <c r="I266" t="s">
        <v>338</v>
      </c>
      <c r="J266">
        <v>11315</v>
      </c>
      <c r="K266" s="2">
        <v>39632233</v>
      </c>
      <c r="L266" s="2">
        <v>0</v>
      </c>
      <c r="M266" s="2"/>
      <c r="N266" s="2">
        <v>589371</v>
      </c>
      <c r="O266" s="2">
        <v>3963223</v>
      </c>
      <c r="P266" s="2"/>
      <c r="Q266" s="2">
        <v>35079639</v>
      </c>
    </row>
    <row r="267" spans="1:17" x14ac:dyDescent="0.25">
      <c r="A267" t="s">
        <v>437</v>
      </c>
      <c r="B267" s="6" t="s">
        <v>122</v>
      </c>
      <c r="C267">
        <v>406022</v>
      </c>
      <c r="D267" s="6" t="s">
        <v>43</v>
      </c>
      <c r="E267" t="s">
        <v>283</v>
      </c>
      <c r="F267" s="6" t="s">
        <v>125</v>
      </c>
      <c r="G267" s="9">
        <v>44548</v>
      </c>
      <c r="H267" s="10">
        <v>44557</v>
      </c>
      <c r="I267" t="s">
        <v>400</v>
      </c>
      <c r="J267">
        <v>16732</v>
      </c>
      <c r="K267" s="2">
        <v>4650781</v>
      </c>
      <c r="L267" s="2">
        <v>0</v>
      </c>
      <c r="M267" s="2"/>
      <c r="N267" s="2"/>
      <c r="O267" s="2">
        <v>465078</v>
      </c>
      <c r="P267" s="2"/>
      <c r="Q267" s="2">
        <v>4185703</v>
      </c>
    </row>
    <row r="268" spans="1:17" x14ac:dyDescent="0.25">
      <c r="A268" t="s">
        <v>437</v>
      </c>
      <c r="B268" s="6" t="s">
        <v>126</v>
      </c>
      <c r="C268">
        <v>406025</v>
      </c>
      <c r="D268" s="6" t="s">
        <v>127</v>
      </c>
      <c r="E268" t="s">
        <v>283</v>
      </c>
      <c r="F268" s="6" t="s">
        <v>133</v>
      </c>
      <c r="G268" s="9">
        <v>44126</v>
      </c>
      <c r="H268" s="10">
        <v>44132</v>
      </c>
      <c r="I268" t="s">
        <v>371</v>
      </c>
      <c r="J268">
        <v>11070</v>
      </c>
      <c r="K268" s="2">
        <v>53071868</v>
      </c>
      <c r="L268" s="2">
        <v>0</v>
      </c>
      <c r="M268" s="2"/>
      <c r="N268" s="2">
        <v>1592156</v>
      </c>
      <c r="O268" s="2">
        <v>5307187</v>
      </c>
      <c r="P268" s="2"/>
      <c r="Q268" s="2">
        <v>46172525</v>
      </c>
    </row>
    <row r="269" spans="1:17" x14ac:dyDescent="0.25">
      <c r="A269" t="s">
        <v>437</v>
      </c>
      <c r="B269" s="6" t="s">
        <v>135</v>
      </c>
      <c r="C269">
        <v>406026</v>
      </c>
      <c r="D269" s="6" t="s">
        <v>136</v>
      </c>
      <c r="E269" t="s">
        <v>283</v>
      </c>
      <c r="F269" s="6" t="s">
        <v>139</v>
      </c>
      <c r="G269" s="9">
        <v>44547</v>
      </c>
      <c r="H269" s="10">
        <v>44553</v>
      </c>
      <c r="I269" t="s">
        <v>372</v>
      </c>
      <c r="J269">
        <v>16610</v>
      </c>
      <c r="K269" s="2">
        <v>30336994</v>
      </c>
      <c r="L269" s="2">
        <v>0</v>
      </c>
      <c r="M269" s="2"/>
      <c r="N269" s="2"/>
      <c r="O269" s="2">
        <v>3033699</v>
      </c>
      <c r="P269" s="2"/>
      <c r="Q269" s="2">
        <v>27303295</v>
      </c>
    </row>
    <row r="270" spans="1:17" x14ac:dyDescent="0.25">
      <c r="A270" t="s">
        <v>437</v>
      </c>
      <c r="B270" s="6" t="s">
        <v>145</v>
      </c>
      <c r="C270">
        <v>406016</v>
      </c>
      <c r="D270" s="6" t="s">
        <v>146</v>
      </c>
      <c r="E270" t="s">
        <v>283</v>
      </c>
      <c r="F270" s="6" t="s">
        <v>152</v>
      </c>
      <c r="G270" s="9">
        <v>44393</v>
      </c>
      <c r="H270" s="10">
        <v>44407</v>
      </c>
      <c r="I270" t="s">
        <v>439</v>
      </c>
      <c r="J270">
        <v>14615</v>
      </c>
      <c r="K270" s="2">
        <v>61278532</v>
      </c>
      <c r="L270" s="2">
        <v>0</v>
      </c>
      <c r="M270" s="2"/>
      <c r="N270" s="2"/>
      <c r="O270" s="2">
        <v>6127853</v>
      </c>
      <c r="P270" s="2"/>
      <c r="Q270" s="2">
        <v>55150679</v>
      </c>
    </row>
    <row r="271" spans="1:17" x14ac:dyDescent="0.25">
      <c r="A271" t="s">
        <v>437</v>
      </c>
      <c r="B271" s="6" t="s">
        <v>167</v>
      </c>
      <c r="C271">
        <v>406035</v>
      </c>
      <c r="D271" s="6" t="s">
        <v>61</v>
      </c>
      <c r="E271" t="s">
        <v>283</v>
      </c>
      <c r="F271" s="6" t="s">
        <v>172</v>
      </c>
      <c r="G271" s="9">
        <v>44125</v>
      </c>
      <c r="H271" s="10">
        <v>44132</v>
      </c>
      <c r="I271" t="s">
        <v>440</v>
      </c>
      <c r="J271">
        <v>11011</v>
      </c>
      <c r="K271" s="2">
        <v>37324867</v>
      </c>
      <c r="L271" s="2">
        <v>0</v>
      </c>
      <c r="M271" s="2"/>
      <c r="N271" s="2"/>
      <c r="O271" s="2">
        <v>3732487</v>
      </c>
      <c r="P271" s="2"/>
      <c r="Q271" s="2">
        <v>33592380</v>
      </c>
    </row>
    <row r="272" spans="1:17" x14ac:dyDescent="0.25">
      <c r="A272" t="s">
        <v>437</v>
      </c>
      <c r="B272" s="6" t="s">
        <v>173</v>
      </c>
      <c r="C272">
        <v>406023</v>
      </c>
      <c r="D272" s="6" t="s">
        <v>174</v>
      </c>
      <c r="E272" t="s">
        <v>283</v>
      </c>
      <c r="F272" s="6" t="s">
        <v>180</v>
      </c>
      <c r="G272" s="9">
        <v>44547</v>
      </c>
      <c r="H272" s="10">
        <v>44557</v>
      </c>
      <c r="I272" t="s">
        <v>380</v>
      </c>
      <c r="J272">
        <v>16603</v>
      </c>
      <c r="K272" s="2">
        <v>25611294</v>
      </c>
      <c r="L272" s="2">
        <v>0</v>
      </c>
      <c r="M272" s="2"/>
      <c r="N272" s="2"/>
      <c r="O272" s="2">
        <v>2561129</v>
      </c>
      <c r="P272" s="2">
        <v>12000000</v>
      </c>
      <c r="Q272" s="2">
        <v>11050165</v>
      </c>
    </row>
    <row r="273" spans="1:17" x14ac:dyDescent="0.25">
      <c r="A273" t="s">
        <v>437</v>
      </c>
      <c r="B273" s="6" t="s">
        <v>181</v>
      </c>
      <c r="C273">
        <v>406031</v>
      </c>
      <c r="D273" s="6" t="s">
        <v>34</v>
      </c>
      <c r="E273" t="s">
        <v>283</v>
      </c>
      <c r="F273" s="6" t="s">
        <v>182</v>
      </c>
      <c r="G273" s="9">
        <v>44182</v>
      </c>
      <c r="H273" s="10">
        <v>44188</v>
      </c>
      <c r="I273" t="s">
        <v>404</v>
      </c>
      <c r="J273">
        <v>11658</v>
      </c>
      <c r="K273" s="2">
        <v>13029194</v>
      </c>
      <c r="L273" s="2">
        <v>0</v>
      </c>
      <c r="M273" s="2"/>
      <c r="N273" s="2"/>
      <c r="O273" s="2">
        <v>1302919</v>
      </c>
      <c r="P273" s="2"/>
      <c r="Q273" s="2">
        <v>11726275</v>
      </c>
    </row>
    <row r="274" spans="1:17" x14ac:dyDescent="0.25">
      <c r="A274" t="s">
        <v>437</v>
      </c>
      <c r="B274" s="6" t="s">
        <v>194</v>
      </c>
      <c r="C274">
        <v>406008</v>
      </c>
      <c r="D274" s="6" t="s">
        <v>79</v>
      </c>
      <c r="E274" t="s">
        <v>283</v>
      </c>
      <c r="F274" s="6" t="s">
        <v>203</v>
      </c>
      <c r="G274" s="9">
        <v>44547</v>
      </c>
      <c r="H274" s="10">
        <v>44558</v>
      </c>
      <c r="I274" t="s">
        <v>315</v>
      </c>
      <c r="J274">
        <v>16612</v>
      </c>
      <c r="K274" s="2">
        <v>38882119</v>
      </c>
      <c r="L274" s="2">
        <v>0</v>
      </c>
      <c r="M274" s="2"/>
      <c r="N274" s="2"/>
      <c r="O274" s="2">
        <v>3888212</v>
      </c>
      <c r="P274" s="2"/>
      <c r="Q274" s="2">
        <v>34993907</v>
      </c>
    </row>
    <row r="275" spans="1:17" x14ac:dyDescent="0.25">
      <c r="A275" t="s">
        <v>437</v>
      </c>
      <c r="B275" s="6" t="s">
        <v>204</v>
      </c>
      <c r="C275">
        <v>406007</v>
      </c>
      <c r="D275" s="6" t="s">
        <v>71</v>
      </c>
      <c r="E275" t="s">
        <v>283</v>
      </c>
      <c r="F275" s="6" t="s">
        <v>211</v>
      </c>
      <c r="G275" s="9">
        <v>44547</v>
      </c>
      <c r="H275" s="10">
        <v>44553</v>
      </c>
      <c r="I275" t="s">
        <v>358</v>
      </c>
      <c r="J275">
        <v>16599</v>
      </c>
      <c r="K275" s="2">
        <v>36306108</v>
      </c>
      <c r="L275" s="2">
        <v>0</v>
      </c>
      <c r="M275" s="2"/>
      <c r="N275" s="2"/>
      <c r="O275" s="2">
        <v>3630611</v>
      </c>
      <c r="P275" s="2">
        <v>27229581</v>
      </c>
      <c r="Q275" s="2">
        <v>5445916</v>
      </c>
    </row>
    <row r="276" spans="1:17" x14ac:dyDescent="0.25">
      <c r="A276" t="s">
        <v>437</v>
      </c>
      <c r="B276" s="6" t="s">
        <v>204</v>
      </c>
      <c r="C276">
        <v>406007</v>
      </c>
      <c r="D276" s="6" t="s">
        <v>71</v>
      </c>
      <c r="E276" t="s">
        <v>283</v>
      </c>
      <c r="F276" s="6" t="s">
        <v>210</v>
      </c>
      <c r="G276" s="9">
        <v>44294</v>
      </c>
      <c r="H276" s="10">
        <v>44299</v>
      </c>
      <c r="I276" t="s">
        <v>319</v>
      </c>
      <c r="J276">
        <v>13321</v>
      </c>
      <c r="K276" s="2">
        <v>40727857</v>
      </c>
      <c r="L276" s="2">
        <v>0</v>
      </c>
      <c r="M276" s="2"/>
      <c r="N276" s="2"/>
      <c r="O276" s="2">
        <v>4072785</v>
      </c>
      <c r="P276" s="2"/>
      <c r="Q276" s="2">
        <v>36655072</v>
      </c>
    </row>
    <row r="277" spans="1:17" x14ac:dyDescent="0.25">
      <c r="A277" t="s">
        <v>437</v>
      </c>
      <c r="B277" s="6" t="s">
        <v>212</v>
      </c>
      <c r="C277">
        <v>406029</v>
      </c>
      <c r="D277" s="6" t="s">
        <v>213</v>
      </c>
      <c r="E277" t="s">
        <v>283</v>
      </c>
      <c r="F277" s="6" t="s">
        <v>216</v>
      </c>
      <c r="G277" s="9">
        <v>44547</v>
      </c>
      <c r="H277" s="10">
        <v>44558</v>
      </c>
      <c r="I277" t="s">
        <v>383</v>
      </c>
      <c r="J277">
        <v>16617</v>
      </c>
      <c r="K277" s="2">
        <v>41577291</v>
      </c>
      <c r="L277" s="2">
        <v>0</v>
      </c>
      <c r="M277" s="2"/>
      <c r="N277" s="2"/>
      <c r="O277" s="2">
        <v>4157729</v>
      </c>
      <c r="P277" s="2"/>
      <c r="Q277" s="2">
        <v>37419562</v>
      </c>
    </row>
    <row r="278" spans="1:17" x14ac:dyDescent="0.25">
      <c r="A278" t="s">
        <v>437</v>
      </c>
      <c r="B278" s="6" t="s">
        <v>223</v>
      </c>
      <c r="C278">
        <v>406012</v>
      </c>
      <c r="D278" s="6" t="s">
        <v>224</v>
      </c>
      <c r="E278" t="s">
        <v>283</v>
      </c>
      <c r="F278" s="6" t="s">
        <v>228</v>
      </c>
      <c r="G278" s="9">
        <v>44292</v>
      </c>
      <c r="H278" s="10">
        <v>44295</v>
      </c>
      <c r="I278" t="s">
        <v>405</v>
      </c>
      <c r="J278">
        <v>13271</v>
      </c>
      <c r="K278" s="2">
        <v>81211996</v>
      </c>
      <c r="L278" s="2">
        <v>0</v>
      </c>
      <c r="M278" s="2"/>
      <c r="N278" s="2"/>
      <c r="O278" s="2">
        <v>8121200</v>
      </c>
      <c r="P278" s="2"/>
      <c r="Q278" s="2">
        <v>73090796</v>
      </c>
    </row>
    <row r="279" spans="1:17" x14ac:dyDescent="0.25">
      <c r="A279" t="s">
        <v>437</v>
      </c>
      <c r="B279" s="6" t="s">
        <v>252</v>
      </c>
      <c r="C279">
        <v>406006</v>
      </c>
      <c r="D279" s="6" t="s">
        <v>69</v>
      </c>
      <c r="E279" t="s">
        <v>283</v>
      </c>
      <c r="F279" s="6" t="s">
        <v>259</v>
      </c>
      <c r="G279" s="9">
        <v>44393</v>
      </c>
      <c r="H279" s="10">
        <v>44400</v>
      </c>
      <c r="I279" t="s">
        <v>387</v>
      </c>
      <c r="J279">
        <v>14606</v>
      </c>
      <c r="K279" s="2">
        <v>46227986</v>
      </c>
      <c r="L279" s="2">
        <v>0</v>
      </c>
      <c r="M279" s="2"/>
      <c r="N279" s="2"/>
      <c r="O279" s="2">
        <v>4622798</v>
      </c>
      <c r="P279" s="2"/>
      <c r="Q279" s="2">
        <v>41605188</v>
      </c>
    </row>
    <row r="280" spans="1:17" x14ac:dyDescent="0.25">
      <c r="A280" t="s">
        <v>437</v>
      </c>
      <c r="B280" s="6" t="s">
        <v>262</v>
      </c>
      <c r="C280">
        <v>406010</v>
      </c>
      <c r="D280" s="6" t="s">
        <v>77</v>
      </c>
      <c r="E280" t="s">
        <v>283</v>
      </c>
      <c r="F280" s="6" t="s">
        <v>265</v>
      </c>
      <c r="G280" s="9">
        <v>44547</v>
      </c>
      <c r="H280" s="10">
        <v>44557</v>
      </c>
      <c r="I280" t="s">
        <v>392</v>
      </c>
      <c r="J280">
        <v>16614</v>
      </c>
      <c r="K280" s="2">
        <v>83364374</v>
      </c>
      <c r="L280" s="2">
        <v>0</v>
      </c>
      <c r="M280" s="2"/>
      <c r="N280" s="2"/>
      <c r="O280" s="2">
        <v>8336437</v>
      </c>
      <c r="P280" s="2"/>
      <c r="Q280" s="2">
        <v>75027937</v>
      </c>
    </row>
    <row r="281" spans="1:17" x14ac:dyDescent="0.25">
      <c r="A281" t="s">
        <v>441</v>
      </c>
      <c r="B281" s="6" t="s">
        <v>88</v>
      </c>
      <c r="C281">
        <v>406040</v>
      </c>
      <c r="D281" s="6" t="s">
        <v>67</v>
      </c>
      <c r="E281" t="s">
        <v>283</v>
      </c>
      <c r="F281" s="6" t="s">
        <v>90</v>
      </c>
      <c r="G281" s="9">
        <v>44341</v>
      </c>
      <c r="H281" s="10">
        <v>44347</v>
      </c>
      <c r="I281" t="s">
        <v>415</v>
      </c>
      <c r="J281">
        <v>14062</v>
      </c>
      <c r="K281" s="2">
        <v>191655409</v>
      </c>
      <c r="L281" s="2">
        <v>0</v>
      </c>
      <c r="M281" s="2"/>
      <c r="N281" s="2"/>
      <c r="O281" s="2">
        <v>19165541</v>
      </c>
      <c r="P281" s="2"/>
      <c r="Q281" s="2">
        <v>172489868</v>
      </c>
    </row>
    <row r="282" spans="1:17" x14ac:dyDescent="0.25">
      <c r="A282" t="s">
        <v>441</v>
      </c>
      <c r="B282" s="6" t="s">
        <v>97</v>
      </c>
      <c r="C282">
        <v>406021</v>
      </c>
      <c r="D282" s="6" t="s">
        <v>37</v>
      </c>
      <c r="E282" t="s">
        <v>283</v>
      </c>
      <c r="F282" s="6" t="s">
        <v>99</v>
      </c>
      <c r="G282" s="9">
        <v>44291</v>
      </c>
      <c r="H282" s="10">
        <v>44295</v>
      </c>
      <c r="I282" t="s">
        <v>397</v>
      </c>
      <c r="J282">
        <v>13218</v>
      </c>
      <c r="K282" s="2">
        <v>512511456</v>
      </c>
      <c r="L282" s="2">
        <v>0</v>
      </c>
      <c r="M282" s="2"/>
      <c r="N282" s="2"/>
      <c r="O282" s="2">
        <v>51251146</v>
      </c>
      <c r="P282" s="2"/>
      <c r="Q282" s="2">
        <v>461260310</v>
      </c>
    </row>
    <row r="283" spans="1:17" x14ac:dyDescent="0.25">
      <c r="A283" t="s">
        <v>441</v>
      </c>
      <c r="B283" s="6" t="s">
        <v>109</v>
      </c>
      <c r="C283">
        <v>406013</v>
      </c>
      <c r="D283" s="6" t="s">
        <v>14</v>
      </c>
      <c r="E283" t="s">
        <v>283</v>
      </c>
      <c r="F283" s="6" t="s">
        <v>110</v>
      </c>
      <c r="G283" s="9">
        <v>44102</v>
      </c>
      <c r="H283" s="10">
        <v>44105</v>
      </c>
      <c r="I283" t="s">
        <v>398</v>
      </c>
      <c r="J283">
        <v>10877</v>
      </c>
      <c r="K283" s="2">
        <v>96277551</v>
      </c>
      <c r="L283" s="2">
        <v>0</v>
      </c>
      <c r="M283" s="2"/>
      <c r="N283" s="2"/>
      <c r="O283" s="2">
        <v>9627755</v>
      </c>
      <c r="P283" s="2"/>
      <c r="Q283" s="2">
        <v>86649796</v>
      </c>
    </row>
    <row r="284" spans="1:17" x14ac:dyDescent="0.25">
      <c r="A284" t="s">
        <v>441</v>
      </c>
      <c r="B284" s="6" t="s">
        <v>114</v>
      </c>
      <c r="C284">
        <v>406038</v>
      </c>
      <c r="D284" s="6" t="s">
        <v>22</v>
      </c>
      <c r="E284" t="s">
        <v>283</v>
      </c>
      <c r="F284" s="6" t="s">
        <v>121</v>
      </c>
      <c r="G284" s="9">
        <v>44547</v>
      </c>
      <c r="H284" s="10">
        <v>44557</v>
      </c>
      <c r="I284" t="s">
        <v>442</v>
      </c>
      <c r="J284">
        <v>16602</v>
      </c>
      <c r="K284" s="2">
        <v>68365599</v>
      </c>
      <c r="L284" s="2">
        <v>0</v>
      </c>
      <c r="M284" s="2"/>
      <c r="N284" s="2"/>
      <c r="O284" s="2">
        <v>6836560</v>
      </c>
      <c r="P284" s="2">
        <v>34182800</v>
      </c>
      <c r="Q284" s="2">
        <v>27346239</v>
      </c>
    </row>
    <row r="285" spans="1:17" x14ac:dyDescent="0.25">
      <c r="A285" t="s">
        <v>441</v>
      </c>
      <c r="B285" s="6" t="s">
        <v>114</v>
      </c>
      <c r="C285">
        <v>406038</v>
      </c>
      <c r="D285" s="6" t="s">
        <v>22</v>
      </c>
      <c r="E285" t="s">
        <v>283</v>
      </c>
      <c r="F285" s="6" t="s">
        <v>120</v>
      </c>
      <c r="G285" s="9">
        <v>44219</v>
      </c>
      <c r="H285" s="10">
        <v>44225</v>
      </c>
      <c r="I285" t="s">
        <v>370</v>
      </c>
      <c r="J285">
        <v>12300</v>
      </c>
      <c r="K285" s="2">
        <v>67044525</v>
      </c>
      <c r="L285" s="2">
        <v>0</v>
      </c>
      <c r="M285" s="2"/>
      <c r="N285" s="2"/>
      <c r="O285" s="2">
        <v>6704452</v>
      </c>
      <c r="P285" s="2"/>
      <c r="Q285" s="2">
        <v>60340073</v>
      </c>
    </row>
    <row r="286" spans="1:17" x14ac:dyDescent="0.25">
      <c r="A286" t="s">
        <v>441</v>
      </c>
      <c r="B286" s="6" t="s">
        <v>122</v>
      </c>
      <c r="C286">
        <v>406022</v>
      </c>
      <c r="D286" s="6" t="s">
        <v>43</v>
      </c>
      <c r="E286" t="s">
        <v>283</v>
      </c>
      <c r="F286" s="6" t="s">
        <v>125</v>
      </c>
      <c r="G286" s="9">
        <v>44548</v>
      </c>
      <c r="H286" s="10">
        <v>44557</v>
      </c>
      <c r="I286" t="s">
        <v>400</v>
      </c>
      <c r="J286">
        <v>16732</v>
      </c>
      <c r="K286" s="2">
        <v>12871775</v>
      </c>
      <c r="L286" s="2">
        <v>0</v>
      </c>
      <c r="M286" s="2"/>
      <c r="N286" s="2"/>
      <c r="O286" s="2">
        <v>1287177</v>
      </c>
      <c r="P286" s="2"/>
      <c r="Q286" s="2">
        <v>11584598</v>
      </c>
    </row>
    <row r="287" spans="1:17" x14ac:dyDescent="0.25">
      <c r="A287" t="s">
        <v>441</v>
      </c>
      <c r="B287" s="6" t="s">
        <v>126</v>
      </c>
      <c r="C287">
        <v>406025</v>
      </c>
      <c r="D287" s="6" t="s">
        <v>127</v>
      </c>
      <c r="E287" t="s">
        <v>283</v>
      </c>
      <c r="F287" s="6" t="s">
        <v>134</v>
      </c>
      <c r="G287" s="9">
        <v>44158</v>
      </c>
      <c r="H287" s="10">
        <v>44161</v>
      </c>
      <c r="I287" t="s">
        <v>416</v>
      </c>
      <c r="J287">
        <v>11304</v>
      </c>
      <c r="K287" s="2">
        <v>181328880</v>
      </c>
      <c r="L287" s="2">
        <v>0</v>
      </c>
      <c r="M287" s="2"/>
      <c r="N287" s="2"/>
      <c r="O287" s="2">
        <v>18132888</v>
      </c>
      <c r="P287" s="2"/>
      <c r="Q287" s="2">
        <v>163195992</v>
      </c>
    </row>
    <row r="288" spans="1:17" x14ac:dyDescent="0.25">
      <c r="A288" t="s">
        <v>441</v>
      </c>
      <c r="B288" s="6" t="s">
        <v>145</v>
      </c>
      <c r="C288">
        <v>406016</v>
      </c>
      <c r="D288" s="6" t="s">
        <v>146</v>
      </c>
      <c r="E288" t="s">
        <v>283</v>
      </c>
      <c r="F288" s="6" t="s">
        <v>148</v>
      </c>
      <c r="G288" s="9">
        <v>44547</v>
      </c>
      <c r="H288" s="10">
        <v>44558</v>
      </c>
      <c r="I288" t="s">
        <v>402</v>
      </c>
      <c r="J288">
        <v>16624</v>
      </c>
      <c r="K288" s="2">
        <v>99031216</v>
      </c>
      <c r="L288" s="2">
        <v>0</v>
      </c>
      <c r="M288" s="2"/>
      <c r="N288" s="2"/>
      <c r="O288" s="2">
        <v>9903122</v>
      </c>
      <c r="P288" s="2"/>
      <c r="Q288" s="2">
        <v>89128094</v>
      </c>
    </row>
    <row r="289" spans="1:17" x14ac:dyDescent="0.25">
      <c r="A289" t="s">
        <v>441</v>
      </c>
      <c r="B289" s="6" t="s">
        <v>145</v>
      </c>
      <c r="C289">
        <v>406016</v>
      </c>
      <c r="D289" s="6" t="s">
        <v>146</v>
      </c>
      <c r="E289" t="s">
        <v>283</v>
      </c>
      <c r="F289" s="6" t="s">
        <v>151</v>
      </c>
      <c r="G289" s="9">
        <v>44158</v>
      </c>
      <c r="H289" s="10">
        <v>44162</v>
      </c>
      <c r="I289" t="s">
        <v>375</v>
      </c>
      <c r="J289">
        <v>11306</v>
      </c>
      <c r="K289" s="2">
        <v>110337105</v>
      </c>
      <c r="L289" s="2">
        <v>0</v>
      </c>
      <c r="M289" s="2"/>
      <c r="N289" s="2"/>
      <c r="O289" s="2">
        <v>11033710</v>
      </c>
      <c r="P289" s="2"/>
      <c r="Q289" s="2">
        <v>99303395</v>
      </c>
    </row>
    <row r="290" spans="1:17" x14ac:dyDescent="0.25">
      <c r="A290" t="s">
        <v>441</v>
      </c>
      <c r="B290" s="6" t="s">
        <v>167</v>
      </c>
      <c r="C290">
        <v>406035</v>
      </c>
      <c r="D290" s="6" t="s">
        <v>61</v>
      </c>
      <c r="E290" t="s">
        <v>283</v>
      </c>
      <c r="F290" s="6" t="s">
        <v>169</v>
      </c>
      <c r="G290" s="9">
        <v>44547</v>
      </c>
      <c r="H290" s="10">
        <v>44547</v>
      </c>
      <c r="I290" t="s">
        <v>403</v>
      </c>
      <c r="J290">
        <v>16598</v>
      </c>
      <c r="K290" s="2">
        <v>127526631</v>
      </c>
      <c r="L290" s="2">
        <v>0</v>
      </c>
      <c r="M290" s="2"/>
      <c r="N290" s="2"/>
      <c r="O290" s="2">
        <v>12752663</v>
      </c>
      <c r="P290" s="2"/>
      <c r="Q290" s="2">
        <v>114773968</v>
      </c>
    </row>
    <row r="291" spans="1:17" x14ac:dyDescent="0.25">
      <c r="A291" t="s">
        <v>441</v>
      </c>
      <c r="B291" s="6" t="s">
        <v>173</v>
      </c>
      <c r="C291">
        <v>406023</v>
      </c>
      <c r="D291" s="6" t="s">
        <v>174</v>
      </c>
      <c r="E291" t="s">
        <v>283</v>
      </c>
      <c r="F291" s="6" t="s">
        <v>180</v>
      </c>
      <c r="G291" s="9">
        <v>44547</v>
      </c>
      <c r="H291" s="10">
        <v>44557</v>
      </c>
      <c r="I291" t="s">
        <v>380</v>
      </c>
      <c r="J291">
        <v>16603</v>
      </c>
      <c r="K291" s="2">
        <v>55864935</v>
      </c>
      <c r="L291" s="2">
        <v>0</v>
      </c>
      <c r="M291" s="2"/>
      <c r="N291" s="2"/>
      <c r="O291" s="2">
        <v>5586493</v>
      </c>
      <c r="P291" s="2">
        <v>30080000</v>
      </c>
      <c r="Q291" s="2">
        <v>20198442</v>
      </c>
    </row>
    <row r="292" spans="1:17" x14ac:dyDescent="0.25">
      <c r="A292" t="s">
        <v>441</v>
      </c>
      <c r="B292" s="6" t="s">
        <v>181</v>
      </c>
      <c r="C292">
        <v>406031</v>
      </c>
      <c r="D292" s="6" t="s">
        <v>34</v>
      </c>
      <c r="E292" t="s">
        <v>283</v>
      </c>
      <c r="F292" s="6" t="s">
        <v>182</v>
      </c>
      <c r="G292" s="9">
        <v>44182</v>
      </c>
      <c r="H292" s="10">
        <v>44188</v>
      </c>
      <c r="I292" t="s">
        <v>404</v>
      </c>
      <c r="J292">
        <v>11658</v>
      </c>
      <c r="K292" s="2">
        <v>44516411</v>
      </c>
      <c r="L292" s="2">
        <v>0</v>
      </c>
      <c r="M292" s="2"/>
      <c r="N292" s="2"/>
      <c r="O292" s="2">
        <v>4451641</v>
      </c>
      <c r="P292" s="2"/>
      <c r="Q292" s="2">
        <v>40064770</v>
      </c>
    </row>
    <row r="293" spans="1:17" x14ac:dyDescent="0.25">
      <c r="A293" t="s">
        <v>441</v>
      </c>
      <c r="B293" s="6" t="s">
        <v>204</v>
      </c>
      <c r="C293">
        <v>406007</v>
      </c>
      <c r="D293" s="6" t="s">
        <v>71</v>
      </c>
      <c r="E293" t="s">
        <v>283</v>
      </c>
      <c r="F293" s="6" t="s">
        <v>211</v>
      </c>
      <c r="G293" s="9">
        <v>44547</v>
      </c>
      <c r="H293" s="10">
        <v>44558</v>
      </c>
      <c r="I293" t="s">
        <v>358</v>
      </c>
      <c r="J293">
        <v>16599</v>
      </c>
      <c r="K293" s="2">
        <v>263199380</v>
      </c>
      <c r="L293" s="2">
        <v>0</v>
      </c>
      <c r="M293" s="2"/>
      <c r="N293" s="2"/>
      <c r="O293" s="2">
        <v>26319938</v>
      </c>
      <c r="P293" s="2"/>
      <c r="Q293" s="2">
        <v>236879442</v>
      </c>
    </row>
    <row r="294" spans="1:17" x14ac:dyDescent="0.25">
      <c r="A294" t="s">
        <v>441</v>
      </c>
      <c r="B294" s="6" t="s">
        <v>212</v>
      </c>
      <c r="C294">
        <v>406029</v>
      </c>
      <c r="D294" s="6" t="s">
        <v>213</v>
      </c>
      <c r="E294" t="s">
        <v>283</v>
      </c>
      <c r="F294" s="6" t="s">
        <v>216</v>
      </c>
      <c r="G294" s="9">
        <v>44547</v>
      </c>
      <c r="H294" s="10">
        <v>44558</v>
      </c>
      <c r="I294" t="s">
        <v>383</v>
      </c>
      <c r="J294">
        <v>16617</v>
      </c>
      <c r="K294" s="2">
        <v>93867159</v>
      </c>
      <c r="L294" s="2">
        <v>0</v>
      </c>
      <c r="M294" s="2"/>
      <c r="N294" s="2"/>
      <c r="O294" s="2">
        <v>9386716</v>
      </c>
      <c r="P294" s="2"/>
      <c r="Q294" s="2">
        <v>84480443</v>
      </c>
    </row>
    <row r="295" spans="1:17" x14ac:dyDescent="0.25">
      <c r="A295" t="s">
        <v>441</v>
      </c>
      <c r="B295" s="6" t="s">
        <v>223</v>
      </c>
      <c r="C295">
        <v>406012</v>
      </c>
      <c r="D295" s="6" t="s">
        <v>224</v>
      </c>
      <c r="E295" t="s">
        <v>283</v>
      </c>
      <c r="F295" s="6" t="s">
        <v>227</v>
      </c>
      <c r="G295" s="9">
        <v>44140</v>
      </c>
      <c r="H295" s="10">
        <v>44154</v>
      </c>
      <c r="I295" t="s">
        <v>443</v>
      </c>
      <c r="J295">
        <v>11238</v>
      </c>
      <c r="K295" s="2">
        <v>277474318</v>
      </c>
      <c r="L295" s="2">
        <v>0</v>
      </c>
      <c r="M295" s="2"/>
      <c r="N295" s="2"/>
      <c r="O295" s="2">
        <v>27747432</v>
      </c>
      <c r="P295" s="2"/>
      <c r="Q295" s="2">
        <v>249726886</v>
      </c>
    </row>
    <row r="296" spans="1:17" x14ac:dyDescent="0.25">
      <c r="A296" t="s">
        <v>444</v>
      </c>
      <c r="B296" s="6" t="s">
        <v>88</v>
      </c>
      <c r="C296">
        <v>406040</v>
      </c>
      <c r="D296" s="6" t="s">
        <v>67</v>
      </c>
      <c r="E296" t="s">
        <v>283</v>
      </c>
      <c r="F296" s="6" t="s">
        <v>90</v>
      </c>
      <c r="G296" s="9">
        <v>44341</v>
      </c>
      <c r="H296" s="10">
        <v>44347</v>
      </c>
      <c r="I296" t="s">
        <v>415</v>
      </c>
      <c r="J296">
        <v>14062</v>
      </c>
      <c r="K296" s="2">
        <v>18698089</v>
      </c>
      <c r="L296" s="2">
        <v>0</v>
      </c>
      <c r="M296" s="2"/>
      <c r="N296" s="2"/>
      <c r="O296" s="2">
        <v>1869809</v>
      </c>
      <c r="P296" s="2"/>
      <c r="Q296" s="2">
        <v>16828280</v>
      </c>
    </row>
    <row r="297" spans="1:17" x14ac:dyDescent="0.25">
      <c r="A297" t="s">
        <v>444</v>
      </c>
      <c r="B297" s="6" t="s">
        <v>97</v>
      </c>
      <c r="C297">
        <v>406021</v>
      </c>
      <c r="D297" s="6" t="s">
        <v>37</v>
      </c>
      <c r="E297" t="s">
        <v>283</v>
      </c>
      <c r="F297" s="6" t="s">
        <v>99</v>
      </c>
      <c r="G297" s="9">
        <v>44291</v>
      </c>
      <c r="H297" s="10">
        <v>44295</v>
      </c>
      <c r="I297" t="s">
        <v>397</v>
      </c>
      <c r="J297">
        <v>13218</v>
      </c>
      <c r="K297" s="2">
        <v>50001118</v>
      </c>
      <c r="L297" s="2">
        <v>0</v>
      </c>
      <c r="M297" s="2"/>
      <c r="N297" s="2">
        <v>4000090</v>
      </c>
      <c r="O297" s="2">
        <v>5000112</v>
      </c>
      <c r="P297" s="2"/>
      <c r="Q297" s="2">
        <v>41000916</v>
      </c>
    </row>
    <row r="298" spans="1:17" x14ac:dyDescent="0.25">
      <c r="A298" t="s">
        <v>444</v>
      </c>
      <c r="B298" s="6" t="s">
        <v>109</v>
      </c>
      <c r="C298">
        <v>406013</v>
      </c>
      <c r="D298" s="6" t="s">
        <v>14</v>
      </c>
      <c r="E298" t="s">
        <v>283</v>
      </c>
      <c r="F298" s="6" t="s">
        <v>110</v>
      </c>
      <c r="G298" s="9">
        <v>44102</v>
      </c>
      <c r="H298" s="10">
        <v>44105</v>
      </c>
      <c r="I298" t="s">
        <v>398</v>
      </c>
      <c r="J298">
        <v>10877</v>
      </c>
      <c r="K298" s="2">
        <v>9392931</v>
      </c>
      <c r="L298" s="2">
        <v>0</v>
      </c>
      <c r="M298" s="2"/>
      <c r="N298" s="2"/>
      <c r="O298" s="2">
        <v>939293</v>
      </c>
      <c r="P298" s="2"/>
      <c r="Q298" s="2">
        <v>8453638</v>
      </c>
    </row>
    <row r="299" spans="1:17" x14ac:dyDescent="0.25">
      <c r="A299" t="s">
        <v>444</v>
      </c>
      <c r="B299" s="6" t="s">
        <v>114</v>
      </c>
      <c r="C299">
        <v>406038</v>
      </c>
      <c r="D299" s="6" t="s">
        <v>22</v>
      </c>
      <c r="E299" t="s">
        <v>283</v>
      </c>
      <c r="F299" s="6" t="s">
        <v>116</v>
      </c>
      <c r="G299" s="9">
        <v>44547</v>
      </c>
      <c r="H299" s="10">
        <v>44553</v>
      </c>
      <c r="I299" t="s">
        <v>399</v>
      </c>
      <c r="J299">
        <v>16616</v>
      </c>
      <c r="K299" s="2">
        <v>13210744</v>
      </c>
      <c r="L299" s="2">
        <v>0</v>
      </c>
      <c r="M299" s="2"/>
      <c r="N299" s="2"/>
      <c r="O299" s="2">
        <v>1321075</v>
      </c>
      <c r="P299" s="2"/>
      <c r="Q299" s="2">
        <v>11889669</v>
      </c>
    </row>
    <row r="300" spans="1:17" x14ac:dyDescent="0.25">
      <c r="A300" t="s">
        <v>444</v>
      </c>
      <c r="B300" s="6" t="s">
        <v>126</v>
      </c>
      <c r="C300">
        <v>406025</v>
      </c>
      <c r="D300" s="6" t="s">
        <v>127</v>
      </c>
      <c r="E300" t="s">
        <v>283</v>
      </c>
      <c r="F300" s="6" t="s">
        <v>129</v>
      </c>
      <c r="G300" s="9">
        <v>44183</v>
      </c>
      <c r="H300" s="10">
        <v>44188</v>
      </c>
      <c r="I300" t="s">
        <v>401</v>
      </c>
      <c r="J300">
        <v>11761</v>
      </c>
      <c r="K300" s="2">
        <v>17690623</v>
      </c>
      <c r="L300" s="2">
        <v>0</v>
      </c>
      <c r="M300" s="2"/>
      <c r="N300" s="2"/>
      <c r="O300" s="2">
        <v>1769062</v>
      </c>
      <c r="P300" s="2"/>
      <c r="Q300" s="2">
        <v>15921561</v>
      </c>
    </row>
    <row r="301" spans="1:17" x14ac:dyDescent="0.25">
      <c r="A301" t="s">
        <v>444</v>
      </c>
      <c r="B301" s="6" t="s">
        <v>167</v>
      </c>
      <c r="C301">
        <v>406035</v>
      </c>
      <c r="D301" s="6" t="s">
        <v>61</v>
      </c>
      <c r="E301" t="s">
        <v>283</v>
      </c>
      <c r="F301" s="6" t="s">
        <v>169</v>
      </c>
      <c r="G301" s="9">
        <v>44547</v>
      </c>
      <c r="H301" s="10">
        <v>44547</v>
      </c>
      <c r="I301" t="s">
        <v>403</v>
      </c>
      <c r="J301">
        <v>16598</v>
      </c>
      <c r="K301" s="2">
        <v>12441623</v>
      </c>
      <c r="L301" s="2">
        <v>0</v>
      </c>
      <c r="M301" s="2"/>
      <c r="N301" s="2"/>
      <c r="O301" s="2">
        <v>1244163</v>
      </c>
      <c r="P301" s="2"/>
      <c r="Q301" s="2">
        <v>11197460</v>
      </c>
    </row>
    <row r="302" spans="1:17" x14ac:dyDescent="0.25">
      <c r="A302" t="s">
        <v>444</v>
      </c>
      <c r="B302" s="6" t="s">
        <v>181</v>
      </c>
      <c r="C302">
        <v>406031</v>
      </c>
      <c r="D302" s="6" t="s">
        <v>34</v>
      </c>
      <c r="E302" t="s">
        <v>283</v>
      </c>
      <c r="F302" s="6" t="s">
        <v>182</v>
      </c>
      <c r="G302" s="9">
        <v>44182</v>
      </c>
      <c r="H302" s="10">
        <v>44188</v>
      </c>
      <c r="I302" t="s">
        <v>404</v>
      </c>
      <c r="J302">
        <v>11658</v>
      </c>
      <c r="K302" s="2">
        <v>4343065</v>
      </c>
      <c r="L302" s="2">
        <v>0</v>
      </c>
      <c r="M302" s="2"/>
      <c r="N302" s="2"/>
      <c r="O302" s="2">
        <v>434306</v>
      </c>
      <c r="P302" s="2"/>
      <c r="Q302" s="2">
        <v>3908759</v>
      </c>
    </row>
    <row r="303" spans="1:17" x14ac:dyDescent="0.25">
      <c r="A303" t="s">
        <v>444</v>
      </c>
      <c r="B303" s="6" t="s">
        <v>204</v>
      </c>
      <c r="C303">
        <v>406007</v>
      </c>
      <c r="D303" s="6" t="s">
        <v>71</v>
      </c>
      <c r="E303" t="s">
        <v>283</v>
      </c>
      <c r="F303" s="6" t="s">
        <v>211</v>
      </c>
      <c r="G303" s="9">
        <v>44547</v>
      </c>
      <c r="H303" s="10">
        <v>44557</v>
      </c>
      <c r="I303" t="s">
        <v>358</v>
      </c>
      <c r="J303">
        <v>16599</v>
      </c>
      <c r="K303" s="2">
        <v>25677989</v>
      </c>
      <c r="L303" s="2">
        <v>0</v>
      </c>
      <c r="M303" s="2"/>
      <c r="N303" s="2"/>
      <c r="O303" s="2">
        <v>2567799</v>
      </c>
      <c r="P303" s="2">
        <v>19258492</v>
      </c>
      <c r="Q303" s="2">
        <v>3851698</v>
      </c>
    </row>
    <row r="304" spans="1:17" x14ac:dyDescent="0.25">
      <c r="A304" t="s">
        <v>444</v>
      </c>
      <c r="B304" s="6" t="s">
        <v>223</v>
      </c>
      <c r="C304">
        <v>406012</v>
      </c>
      <c r="D304" s="6" t="s">
        <v>224</v>
      </c>
      <c r="E304" t="s">
        <v>283</v>
      </c>
      <c r="F304" s="6" t="s">
        <v>228</v>
      </c>
      <c r="G304" s="9">
        <v>44292</v>
      </c>
      <c r="H304" s="10">
        <v>44295</v>
      </c>
      <c r="I304" t="s">
        <v>405</v>
      </c>
      <c r="J304">
        <v>13271</v>
      </c>
      <c r="K304" s="2">
        <v>27070665</v>
      </c>
      <c r="L304" s="2">
        <v>0</v>
      </c>
      <c r="M304" s="2"/>
      <c r="N304" s="2"/>
      <c r="O304" s="2">
        <v>2707066</v>
      </c>
      <c r="P304" s="2"/>
      <c r="Q304" s="2">
        <v>24363599</v>
      </c>
    </row>
    <row r="305" spans="1:17" x14ac:dyDescent="0.25">
      <c r="A305" t="s">
        <v>445</v>
      </c>
      <c r="B305" s="6" t="s">
        <v>88</v>
      </c>
      <c r="C305">
        <v>406040</v>
      </c>
      <c r="D305" s="6" t="s">
        <v>67</v>
      </c>
      <c r="E305" t="s">
        <v>283</v>
      </c>
      <c r="F305" s="6" t="s">
        <v>90</v>
      </c>
      <c r="G305" s="9">
        <v>44341</v>
      </c>
      <c r="H305" s="10">
        <v>44347</v>
      </c>
      <c r="I305" t="s">
        <v>415</v>
      </c>
      <c r="J305">
        <v>14062</v>
      </c>
      <c r="K305" s="2">
        <v>18698088</v>
      </c>
      <c r="L305" s="2">
        <v>0</v>
      </c>
      <c r="M305" s="2"/>
      <c r="N305" s="2"/>
      <c r="O305" s="2">
        <v>1869809</v>
      </c>
      <c r="P305" s="2"/>
      <c r="Q305" s="2">
        <v>16828279</v>
      </c>
    </row>
    <row r="306" spans="1:17" x14ac:dyDescent="0.25">
      <c r="A306" t="s">
        <v>445</v>
      </c>
      <c r="B306" s="6" t="s">
        <v>97</v>
      </c>
      <c r="C306">
        <v>406021</v>
      </c>
      <c r="D306" s="6" t="s">
        <v>37</v>
      </c>
      <c r="E306" t="s">
        <v>283</v>
      </c>
      <c r="F306" s="6" t="s">
        <v>99</v>
      </c>
      <c r="G306" s="9">
        <v>44291</v>
      </c>
      <c r="H306" s="10">
        <v>44295</v>
      </c>
      <c r="I306" t="s">
        <v>397</v>
      </c>
      <c r="J306">
        <v>13218</v>
      </c>
      <c r="K306" s="2">
        <v>50001117</v>
      </c>
      <c r="L306" s="2">
        <v>0</v>
      </c>
      <c r="M306" s="2"/>
      <c r="N306" s="2">
        <v>4000089</v>
      </c>
      <c r="O306" s="2">
        <v>5000112</v>
      </c>
      <c r="P306" s="2"/>
      <c r="Q306" s="2">
        <v>41000916</v>
      </c>
    </row>
    <row r="307" spans="1:17" x14ac:dyDescent="0.25">
      <c r="A307" t="s">
        <v>445</v>
      </c>
      <c r="B307" s="6" t="s">
        <v>109</v>
      </c>
      <c r="C307">
        <v>406013</v>
      </c>
      <c r="D307" s="6" t="s">
        <v>14</v>
      </c>
      <c r="E307" t="s">
        <v>283</v>
      </c>
      <c r="F307" s="6" t="s">
        <v>110</v>
      </c>
      <c r="G307" s="9">
        <v>44102</v>
      </c>
      <c r="H307" s="10">
        <v>44105</v>
      </c>
      <c r="I307" t="s">
        <v>398</v>
      </c>
      <c r="J307">
        <v>10877</v>
      </c>
      <c r="K307" s="2">
        <v>9392932</v>
      </c>
      <c r="L307" s="2">
        <v>0</v>
      </c>
      <c r="M307" s="2"/>
      <c r="N307" s="2"/>
      <c r="O307" s="2">
        <v>939293</v>
      </c>
      <c r="P307" s="2"/>
      <c r="Q307" s="2">
        <v>8453639</v>
      </c>
    </row>
    <row r="308" spans="1:17" x14ac:dyDescent="0.25">
      <c r="A308" t="s">
        <v>445</v>
      </c>
      <c r="B308" s="6" t="s">
        <v>114</v>
      </c>
      <c r="C308">
        <v>406038</v>
      </c>
      <c r="D308" s="6" t="s">
        <v>22</v>
      </c>
      <c r="E308" t="s">
        <v>283</v>
      </c>
      <c r="F308" s="6" t="s">
        <v>116</v>
      </c>
      <c r="G308" s="9">
        <v>44547</v>
      </c>
      <c r="H308" s="10">
        <v>44553</v>
      </c>
      <c r="I308" t="s">
        <v>399</v>
      </c>
      <c r="J308">
        <v>16616</v>
      </c>
      <c r="K308" s="2">
        <v>13210744</v>
      </c>
      <c r="L308" s="2">
        <v>0</v>
      </c>
      <c r="M308" s="2"/>
      <c r="N308" s="2"/>
      <c r="O308" s="2">
        <v>1321075</v>
      </c>
      <c r="P308" s="2"/>
      <c r="Q308" s="2">
        <v>11889669</v>
      </c>
    </row>
    <row r="309" spans="1:17" x14ac:dyDescent="0.25">
      <c r="A309" t="s">
        <v>445</v>
      </c>
      <c r="B309" s="6" t="s">
        <v>126</v>
      </c>
      <c r="C309">
        <v>406025</v>
      </c>
      <c r="D309" s="6" t="s">
        <v>127</v>
      </c>
      <c r="E309" t="s">
        <v>283</v>
      </c>
      <c r="F309" s="6" t="s">
        <v>129</v>
      </c>
      <c r="G309" s="9">
        <v>44183</v>
      </c>
      <c r="H309" s="10">
        <v>44188</v>
      </c>
      <c r="I309" t="s">
        <v>401</v>
      </c>
      <c r="J309">
        <v>11761</v>
      </c>
      <c r="K309" s="2">
        <v>17690622</v>
      </c>
      <c r="L309" s="2">
        <v>0</v>
      </c>
      <c r="M309" s="2"/>
      <c r="N309" s="2"/>
      <c r="O309" s="2">
        <v>1769062</v>
      </c>
      <c r="P309" s="2"/>
      <c r="Q309" s="2">
        <v>15921560</v>
      </c>
    </row>
    <row r="310" spans="1:17" x14ac:dyDescent="0.25">
      <c r="A310" t="s">
        <v>445</v>
      </c>
      <c r="B310" s="6" t="s">
        <v>167</v>
      </c>
      <c r="C310">
        <v>406035</v>
      </c>
      <c r="D310" s="6" t="s">
        <v>61</v>
      </c>
      <c r="E310" t="s">
        <v>283</v>
      </c>
      <c r="F310" s="6" t="s">
        <v>169</v>
      </c>
      <c r="G310" s="9">
        <v>44547</v>
      </c>
      <c r="H310" s="10">
        <v>44547</v>
      </c>
      <c r="I310" t="s">
        <v>403</v>
      </c>
      <c r="J310">
        <v>16598</v>
      </c>
      <c r="K310" s="2">
        <v>12441622</v>
      </c>
      <c r="L310" s="2">
        <v>0</v>
      </c>
      <c r="M310" s="2"/>
      <c r="N310" s="2"/>
      <c r="O310" s="2">
        <v>1244162</v>
      </c>
      <c r="P310" s="2"/>
      <c r="Q310" s="2">
        <v>11197460</v>
      </c>
    </row>
    <row r="311" spans="1:17" x14ac:dyDescent="0.25">
      <c r="A311" t="s">
        <v>445</v>
      </c>
      <c r="B311" s="6" t="s">
        <v>181</v>
      </c>
      <c r="C311">
        <v>406031</v>
      </c>
      <c r="D311" s="6" t="s">
        <v>34</v>
      </c>
      <c r="E311" t="s">
        <v>283</v>
      </c>
      <c r="F311" s="6" t="s">
        <v>182</v>
      </c>
      <c r="G311" s="9">
        <v>44182</v>
      </c>
      <c r="H311" s="10">
        <v>44188</v>
      </c>
      <c r="I311" t="s">
        <v>404</v>
      </c>
      <c r="J311">
        <v>11658</v>
      </c>
      <c r="K311" s="2">
        <v>4343064</v>
      </c>
      <c r="L311" s="2">
        <v>0</v>
      </c>
      <c r="M311" s="2"/>
      <c r="N311" s="2"/>
      <c r="O311" s="2">
        <v>434306</v>
      </c>
      <c r="P311" s="2"/>
      <c r="Q311" s="2">
        <v>3908758</v>
      </c>
    </row>
    <row r="312" spans="1:17" x14ac:dyDescent="0.25">
      <c r="A312" t="s">
        <v>445</v>
      </c>
      <c r="B312" s="6" t="s">
        <v>204</v>
      </c>
      <c r="C312">
        <v>406007</v>
      </c>
      <c r="D312" s="6" t="s">
        <v>71</v>
      </c>
      <c r="E312" t="s">
        <v>283</v>
      </c>
      <c r="F312" s="6" t="s">
        <v>211</v>
      </c>
      <c r="G312" s="9">
        <v>44547</v>
      </c>
      <c r="H312" s="10">
        <v>44557</v>
      </c>
      <c r="I312" t="s">
        <v>358</v>
      </c>
      <c r="J312">
        <v>16599</v>
      </c>
      <c r="K312" s="2">
        <v>25677988</v>
      </c>
      <c r="L312" s="2">
        <v>0</v>
      </c>
      <c r="M312" s="2"/>
      <c r="N312" s="2"/>
      <c r="O312" s="2">
        <v>2567799</v>
      </c>
      <c r="P312" s="2">
        <v>19258491</v>
      </c>
      <c r="Q312" s="2">
        <v>3851698</v>
      </c>
    </row>
    <row r="313" spans="1:17" x14ac:dyDescent="0.25">
      <c r="A313" t="s">
        <v>445</v>
      </c>
      <c r="B313" s="6" t="s">
        <v>223</v>
      </c>
      <c r="C313">
        <v>406012</v>
      </c>
      <c r="D313" s="6" t="s">
        <v>224</v>
      </c>
      <c r="E313" t="s">
        <v>283</v>
      </c>
      <c r="F313" s="6" t="s">
        <v>228</v>
      </c>
      <c r="G313" s="9">
        <v>44292</v>
      </c>
      <c r="H313" s="10">
        <v>44295</v>
      </c>
      <c r="I313" t="s">
        <v>405</v>
      </c>
      <c r="J313">
        <v>13271</v>
      </c>
      <c r="K313" s="2">
        <v>27070665</v>
      </c>
      <c r="L313" s="2">
        <v>0</v>
      </c>
      <c r="M313" s="2"/>
      <c r="N313" s="2"/>
      <c r="O313" s="2">
        <v>2707067</v>
      </c>
      <c r="P313" s="2"/>
      <c r="Q313" s="2">
        <v>24363598</v>
      </c>
    </row>
    <row r="314" spans="1:17" x14ac:dyDescent="0.25">
      <c r="A314" t="s">
        <v>446</v>
      </c>
      <c r="B314" s="6" t="s">
        <v>88</v>
      </c>
      <c r="C314">
        <v>406040</v>
      </c>
      <c r="D314" s="6" t="s">
        <v>67</v>
      </c>
      <c r="E314" t="s">
        <v>283</v>
      </c>
      <c r="F314" s="6" t="s">
        <v>91</v>
      </c>
      <c r="G314" s="9">
        <v>44547</v>
      </c>
      <c r="H314" s="10">
        <v>44557</v>
      </c>
      <c r="I314" t="s">
        <v>396</v>
      </c>
      <c r="J314">
        <v>16601</v>
      </c>
      <c r="K314" s="2">
        <v>18698089</v>
      </c>
      <c r="L314" s="2">
        <v>0</v>
      </c>
      <c r="M314" s="2"/>
      <c r="N314" s="2"/>
      <c r="O314" s="2">
        <v>1869809</v>
      </c>
      <c r="P314" s="2"/>
      <c r="Q314" s="2">
        <v>16828280</v>
      </c>
    </row>
    <row r="315" spans="1:17" x14ac:dyDescent="0.25">
      <c r="A315" t="s">
        <v>446</v>
      </c>
      <c r="B315" s="6" t="s">
        <v>97</v>
      </c>
      <c r="C315">
        <v>406021</v>
      </c>
      <c r="D315" s="6" t="s">
        <v>37</v>
      </c>
      <c r="E315" t="s">
        <v>283</v>
      </c>
      <c r="F315" s="6" t="s">
        <v>99</v>
      </c>
      <c r="G315" s="9">
        <v>44291</v>
      </c>
      <c r="H315" s="10">
        <v>44295</v>
      </c>
      <c r="I315" t="s">
        <v>397</v>
      </c>
      <c r="J315">
        <v>13218</v>
      </c>
      <c r="K315" s="2">
        <v>50001118</v>
      </c>
      <c r="L315" s="2">
        <v>0</v>
      </c>
      <c r="M315" s="2"/>
      <c r="N315" s="2">
        <v>4000090</v>
      </c>
      <c r="O315" s="2">
        <v>5000112</v>
      </c>
      <c r="P315" s="2"/>
      <c r="Q315" s="2">
        <v>41000916</v>
      </c>
    </row>
    <row r="316" spans="1:17" x14ac:dyDescent="0.25">
      <c r="A316" t="s">
        <v>446</v>
      </c>
      <c r="B316" s="6" t="s">
        <v>109</v>
      </c>
      <c r="C316">
        <v>406013</v>
      </c>
      <c r="D316" s="6" t="s">
        <v>14</v>
      </c>
      <c r="E316" t="s">
        <v>283</v>
      </c>
      <c r="F316" s="6" t="s">
        <v>110</v>
      </c>
      <c r="G316" s="9">
        <v>44102</v>
      </c>
      <c r="H316" s="10">
        <v>44105</v>
      </c>
      <c r="I316" t="s">
        <v>398</v>
      </c>
      <c r="J316">
        <v>10877</v>
      </c>
      <c r="K316" s="2">
        <v>9392931</v>
      </c>
      <c r="L316" s="2">
        <v>0</v>
      </c>
      <c r="M316" s="2"/>
      <c r="N316" s="2"/>
      <c r="O316" s="2">
        <v>939293</v>
      </c>
      <c r="P316" s="2"/>
      <c r="Q316" s="2">
        <v>8453638</v>
      </c>
    </row>
    <row r="317" spans="1:17" x14ac:dyDescent="0.25">
      <c r="A317" t="s">
        <v>446</v>
      </c>
      <c r="B317" s="6" t="s">
        <v>114</v>
      </c>
      <c r="C317">
        <v>406038</v>
      </c>
      <c r="D317" s="6" t="s">
        <v>22</v>
      </c>
      <c r="E317" t="s">
        <v>283</v>
      </c>
      <c r="F317" s="6" t="s">
        <v>116</v>
      </c>
      <c r="G317" s="9">
        <v>44547</v>
      </c>
      <c r="H317" s="10">
        <v>44553</v>
      </c>
      <c r="I317" t="s">
        <v>399</v>
      </c>
      <c r="J317">
        <v>16616</v>
      </c>
      <c r="K317" s="2">
        <v>13210744</v>
      </c>
      <c r="L317" s="2">
        <v>0</v>
      </c>
      <c r="M317" s="2"/>
      <c r="N317" s="2"/>
      <c r="O317" s="2">
        <v>1321074</v>
      </c>
      <c r="P317" s="2"/>
      <c r="Q317" s="2">
        <v>11889670</v>
      </c>
    </row>
    <row r="318" spans="1:17" x14ac:dyDescent="0.25">
      <c r="A318" t="s">
        <v>446</v>
      </c>
      <c r="B318" s="6" t="s">
        <v>126</v>
      </c>
      <c r="C318">
        <v>406025</v>
      </c>
      <c r="D318" s="6" t="s">
        <v>127</v>
      </c>
      <c r="E318" t="s">
        <v>283</v>
      </c>
      <c r="F318" s="6" t="s">
        <v>134</v>
      </c>
      <c r="G318" s="9">
        <v>44158</v>
      </c>
      <c r="H318" s="10">
        <v>44161</v>
      </c>
      <c r="I318" t="s">
        <v>416</v>
      </c>
      <c r="J318">
        <v>11304</v>
      </c>
      <c r="K318" s="2">
        <v>17690622</v>
      </c>
      <c r="L318" s="2">
        <v>0</v>
      </c>
      <c r="M318" s="2"/>
      <c r="N318" s="2"/>
      <c r="O318" s="2">
        <v>1769062</v>
      </c>
      <c r="P318" s="2"/>
      <c r="Q318" s="2">
        <v>15921560</v>
      </c>
    </row>
    <row r="319" spans="1:17" x14ac:dyDescent="0.25">
      <c r="A319" t="s">
        <v>446</v>
      </c>
      <c r="B319" s="6" t="s">
        <v>167</v>
      </c>
      <c r="C319">
        <v>406035</v>
      </c>
      <c r="D319" s="6" t="s">
        <v>61</v>
      </c>
      <c r="E319" t="s">
        <v>283</v>
      </c>
      <c r="F319" s="6" t="s">
        <v>169</v>
      </c>
      <c r="G319" s="9">
        <v>44547</v>
      </c>
      <c r="H319" s="10">
        <v>44547</v>
      </c>
      <c r="I319" t="s">
        <v>403</v>
      </c>
      <c r="J319">
        <v>16598</v>
      </c>
      <c r="K319" s="2">
        <v>12441623</v>
      </c>
      <c r="L319" s="2">
        <v>0</v>
      </c>
      <c r="M319" s="2"/>
      <c r="N319" s="2"/>
      <c r="O319" s="2">
        <v>1244163</v>
      </c>
      <c r="P319" s="2"/>
      <c r="Q319" s="2">
        <v>11197460</v>
      </c>
    </row>
    <row r="320" spans="1:17" x14ac:dyDescent="0.25">
      <c r="A320" t="s">
        <v>446</v>
      </c>
      <c r="B320" s="6" t="s">
        <v>181</v>
      </c>
      <c r="C320">
        <v>406031</v>
      </c>
      <c r="D320" s="6" t="s">
        <v>34</v>
      </c>
      <c r="E320" t="s">
        <v>283</v>
      </c>
      <c r="F320" s="6" t="s">
        <v>182</v>
      </c>
      <c r="G320" s="9">
        <v>44182</v>
      </c>
      <c r="H320" s="10">
        <v>44188</v>
      </c>
      <c r="I320" t="s">
        <v>404</v>
      </c>
      <c r="J320">
        <v>11658</v>
      </c>
      <c r="K320" s="2">
        <v>4343065</v>
      </c>
      <c r="L320" s="2">
        <v>0</v>
      </c>
      <c r="M320" s="2"/>
      <c r="N320" s="2"/>
      <c r="O320" s="2">
        <v>434307</v>
      </c>
      <c r="P320" s="2"/>
      <c r="Q320" s="2">
        <v>3908758</v>
      </c>
    </row>
    <row r="321" spans="1:17" x14ac:dyDescent="0.25">
      <c r="A321" t="s">
        <v>446</v>
      </c>
      <c r="B321" s="6" t="s">
        <v>204</v>
      </c>
      <c r="C321">
        <v>406007</v>
      </c>
      <c r="D321" s="6" t="s">
        <v>71</v>
      </c>
      <c r="E321" t="s">
        <v>283</v>
      </c>
      <c r="F321" s="6" t="s">
        <v>211</v>
      </c>
      <c r="G321" s="9">
        <v>44547</v>
      </c>
      <c r="H321" s="10">
        <v>44557</v>
      </c>
      <c r="I321" t="s">
        <v>358</v>
      </c>
      <c r="J321">
        <v>16599</v>
      </c>
      <c r="K321" s="2">
        <v>25677989</v>
      </c>
      <c r="L321" s="2">
        <v>0</v>
      </c>
      <c r="M321" s="2"/>
      <c r="N321" s="2"/>
      <c r="O321" s="2">
        <v>2567799</v>
      </c>
      <c r="P321" s="2">
        <v>19258492</v>
      </c>
      <c r="Q321" s="2">
        <v>3851698</v>
      </c>
    </row>
    <row r="322" spans="1:17" x14ac:dyDescent="0.25">
      <c r="A322" t="s">
        <v>446</v>
      </c>
      <c r="B322" s="6" t="s">
        <v>223</v>
      </c>
      <c r="C322">
        <v>406012</v>
      </c>
      <c r="D322" s="6" t="s">
        <v>224</v>
      </c>
      <c r="E322" t="s">
        <v>283</v>
      </c>
      <c r="F322" s="6" t="s">
        <v>228</v>
      </c>
      <c r="G322" s="9">
        <v>44292</v>
      </c>
      <c r="H322" s="10">
        <v>44295</v>
      </c>
      <c r="I322" t="s">
        <v>405</v>
      </c>
      <c r="J322">
        <v>13271</v>
      </c>
      <c r="K322" s="2">
        <v>27070665</v>
      </c>
      <c r="L322" s="2">
        <v>0</v>
      </c>
      <c r="M322" s="2"/>
      <c r="N322" s="2"/>
      <c r="O322" s="2">
        <v>2707066</v>
      </c>
      <c r="P322" s="2"/>
      <c r="Q322" s="2">
        <v>24363599</v>
      </c>
    </row>
    <row r="323" spans="1:17" x14ac:dyDescent="0.25">
      <c r="A323" t="s">
        <v>447</v>
      </c>
      <c r="B323" s="6" t="s">
        <v>88</v>
      </c>
      <c r="C323">
        <v>406040</v>
      </c>
      <c r="D323" s="6" t="s">
        <v>67</v>
      </c>
      <c r="E323" t="s">
        <v>283</v>
      </c>
      <c r="F323" s="6" t="s">
        <v>91</v>
      </c>
      <c r="G323" s="9">
        <v>44547</v>
      </c>
      <c r="H323" s="10">
        <v>44557</v>
      </c>
      <c r="I323" t="s">
        <v>396</v>
      </c>
      <c r="J323">
        <v>16601</v>
      </c>
      <c r="K323" s="2">
        <v>18698088</v>
      </c>
      <c r="L323" s="2">
        <v>0</v>
      </c>
      <c r="M323" s="2"/>
      <c r="N323" s="2"/>
      <c r="O323" s="2">
        <v>1869809</v>
      </c>
      <c r="P323" s="2"/>
      <c r="Q323" s="2">
        <v>16828279</v>
      </c>
    </row>
    <row r="324" spans="1:17" x14ac:dyDescent="0.25">
      <c r="A324" t="s">
        <v>447</v>
      </c>
      <c r="B324" s="6" t="s">
        <v>97</v>
      </c>
      <c r="C324">
        <v>406021</v>
      </c>
      <c r="D324" s="6" t="s">
        <v>37</v>
      </c>
      <c r="E324" t="s">
        <v>283</v>
      </c>
      <c r="F324" s="6" t="s">
        <v>99</v>
      </c>
      <c r="G324" s="9">
        <v>44291</v>
      </c>
      <c r="H324" s="10">
        <v>44295</v>
      </c>
      <c r="I324" t="s">
        <v>397</v>
      </c>
      <c r="J324">
        <v>13218</v>
      </c>
      <c r="K324" s="2">
        <v>50001117</v>
      </c>
      <c r="L324" s="2">
        <v>0</v>
      </c>
      <c r="M324" s="2"/>
      <c r="N324" s="2">
        <v>4000089</v>
      </c>
      <c r="O324" s="2">
        <v>5000112</v>
      </c>
      <c r="P324" s="2"/>
      <c r="Q324" s="2">
        <v>41000916</v>
      </c>
    </row>
    <row r="325" spans="1:17" x14ac:dyDescent="0.25">
      <c r="A325" t="s">
        <v>447</v>
      </c>
      <c r="B325" s="6" t="s">
        <v>109</v>
      </c>
      <c r="C325">
        <v>406013</v>
      </c>
      <c r="D325" s="6" t="s">
        <v>14</v>
      </c>
      <c r="E325" t="s">
        <v>283</v>
      </c>
      <c r="F325" s="6" t="s">
        <v>110</v>
      </c>
      <c r="G325" s="9">
        <v>44102</v>
      </c>
      <c r="H325" s="10">
        <v>44105</v>
      </c>
      <c r="I325" t="s">
        <v>398</v>
      </c>
      <c r="J325">
        <v>10877</v>
      </c>
      <c r="K325" s="2">
        <v>9392932</v>
      </c>
      <c r="L325" s="2">
        <v>0</v>
      </c>
      <c r="M325" s="2"/>
      <c r="N325" s="2"/>
      <c r="O325" s="2">
        <v>939293</v>
      </c>
      <c r="P325" s="2"/>
      <c r="Q325" s="2">
        <v>8453639</v>
      </c>
    </row>
    <row r="326" spans="1:17" x14ac:dyDescent="0.25">
      <c r="A326" t="s">
        <v>447</v>
      </c>
      <c r="B326" s="6" t="s">
        <v>114</v>
      </c>
      <c r="C326">
        <v>406038</v>
      </c>
      <c r="D326" s="6" t="s">
        <v>22</v>
      </c>
      <c r="E326" t="s">
        <v>283</v>
      </c>
      <c r="F326" s="6" t="s">
        <v>116</v>
      </c>
      <c r="G326" s="9">
        <v>44547</v>
      </c>
      <c r="H326" s="10">
        <v>44553</v>
      </c>
      <c r="I326" t="s">
        <v>399</v>
      </c>
      <c r="J326">
        <v>16616</v>
      </c>
      <c r="K326" s="2">
        <v>13210744</v>
      </c>
      <c r="L326" s="2">
        <v>0</v>
      </c>
      <c r="M326" s="2"/>
      <c r="N326" s="2"/>
      <c r="O326" s="2">
        <v>1321074</v>
      </c>
      <c r="P326" s="2"/>
      <c r="Q326" s="2">
        <v>11889670</v>
      </c>
    </row>
    <row r="327" spans="1:17" x14ac:dyDescent="0.25">
      <c r="A327" t="s">
        <v>447</v>
      </c>
      <c r="B327" s="6" t="s">
        <v>126</v>
      </c>
      <c r="C327">
        <v>406025</v>
      </c>
      <c r="D327" s="6" t="s">
        <v>127</v>
      </c>
      <c r="E327" t="s">
        <v>283</v>
      </c>
      <c r="F327" s="6" t="s">
        <v>134</v>
      </c>
      <c r="G327" s="9">
        <v>44158</v>
      </c>
      <c r="H327" s="10">
        <v>44161</v>
      </c>
      <c r="I327" t="s">
        <v>416</v>
      </c>
      <c r="J327">
        <v>11304</v>
      </c>
      <c r="K327" s="2">
        <v>17690622</v>
      </c>
      <c r="L327" s="2">
        <v>0</v>
      </c>
      <c r="M327" s="2"/>
      <c r="N327" s="2"/>
      <c r="O327" s="2">
        <v>1769062</v>
      </c>
      <c r="P327" s="2"/>
      <c r="Q327" s="2">
        <v>15921560</v>
      </c>
    </row>
    <row r="328" spans="1:17" x14ac:dyDescent="0.25">
      <c r="A328" t="s">
        <v>447</v>
      </c>
      <c r="B328" s="6" t="s">
        <v>167</v>
      </c>
      <c r="C328">
        <v>406035</v>
      </c>
      <c r="D328" s="6" t="s">
        <v>61</v>
      </c>
      <c r="E328" t="s">
        <v>283</v>
      </c>
      <c r="F328" s="6" t="s">
        <v>169</v>
      </c>
      <c r="G328" s="9">
        <v>44547</v>
      </c>
      <c r="H328" s="10">
        <v>44547</v>
      </c>
      <c r="I328" t="s">
        <v>403</v>
      </c>
      <c r="J328">
        <v>16598</v>
      </c>
      <c r="K328" s="2">
        <v>12441622</v>
      </c>
      <c r="L328" s="2">
        <v>0</v>
      </c>
      <c r="M328" s="2"/>
      <c r="N328" s="2"/>
      <c r="O328" s="2">
        <v>1244162</v>
      </c>
      <c r="P328" s="2"/>
      <c r="Q328" s="2">
        <v>11197460</v>
      </c>
    </row>
    <row r="329" spans="1:17" x14ac:dyDescent="0.25">
      <c r="A329" t="s">
        <v>447</v>
      </c>
      <c r="B329" s="6" t="s">
        <v>181</v>
      </c>
      <c r="C329">
        <v>406031</v>
      </c>
      <c r="D329" s="6" t="s">
        <v>34</v>
      </c>
      <c r="E329" t="s">
        <v>283</v>
      </c>
      <c r="F329" s="6" t="s">
        <v>182</v>
      </c>
      <c r="G329" s="9">
        <v>44182</v>
      </c>
      <c r="H329" s="10">
        <v>44188</v>
      </c>
      <c r="I329" t="s">
        <v>404</v>
      </c>
      <c r="J329">
        <v>11658</v>
      </c>
      <c r="K329" s="2">
        <v>4343064</v>
      </c>
      <c r="L329" s="2">
        <v>0</v>
      </c>
      <c r="M329" s="2"/>
      <c r="N329" s="2"/>
      <c r="O329" s="2">
        <v>434306</v>
      </c>
      <c r="P329" s="2"/>
      <c r="Q329" s="2">
        <v>3908758</v>
      </c>
    </row>
    <row r="330" spans="1:17" x14ac:dyDescent="0.25">
      <c r="A330" t="s">
        <v>447</v>
      </c>
      <c r="B330" s="6" t="s">
        <v>204</v>
      </c>
      <c r="C330">
        <v>406007</v>
      </c>
      <c r="D330" s="6" t="s">
        <v>71</v>
      </c>
      <c r="E330" t="s">
        <v>283</v>
      </c>
      <c r="F330" s="6" t="s">
        <v>211</v>
      </c>
      <c r="G330" s="9">
        <v>44547</v>
      </c>
      <c r="H330" s="10">
        <v>44557</v>
      </c>
      <c r="I330" t="s">
        <v>358</v>
      </c>
      <c r="J330">
        <v>16599</v>
      </c>
      <c r="K330" s="2">
        <v>25677988</v>
      </c>
      <c r="L330" s="2">
        <v>0</v>
      </c>
      <c r="M330" s="2"/>
      <c r="N330" s="2"/>
      <c r="O330" s="2">
        <v>2567799</v>
      </c>
      <c r="P330" s="2">
        <v>15588801</v>
      </c>
      <c r="Q330" s="2">
        <v>7521388</v>
      </c>
    </row>
    <row r="331" spans="1:17" x14ac:dyDescent="0.25">
      <c r="A331" t="s">
        <v>447</v>
      </c>
      <c r="B331" s="6" t="s">
        <v>223</v>
      </c>
      <c r="C331">
        <v>406012</v>
      </c>
      <c r="D331" s="6" t="s">
        <v>224</v>
      </c>
      <c r="E331" t="s">
        <v>283</v>
      </c>
      <c r="F331" s="6" t="s">
        <v>228</v>
      </c>
      <c r="G331" s="9">
        <v>44292</v>
      </c>
      <c r="H331" s="10">
        <v>44295</v>
      </c>
      <c r="I331" t="s">
        <v>405</v>
      </c>
      <c r="J331">
        <v>13271</v>
      </c>
      <c r="K331" s="2">
        <v>27070665</v>
      </c>
      <c r="L331" s="2">
        <v>0</v>
      </c>
      <c r="M331" s="2"/>
      <c r="N331" s="2"/>
      <c r="O331" s="2">
        <v>2707067</v>
      </c>
      <c r="P331" s="2"/>
      <c r="Q331" s="2">
        <v>24363598</v>
      </c>
    </row>
    <row r="332" spans="1:17" x14ac:dyDescent="0.25">
      <c r="A332" t="s">
        <v>448</v>
      </c>
      <c r="B332" s="6" t="s">
        <v>88</v>
      </c>
      <c r="C332">
        <v>406040</v>
      </c>
      <c r="D332" s="6" t="s">
        <v>67</v>
      </c>
      <c r="E332" t="s">
        <v>283</v>
      </c>
      <c r="F332" s="6" t="s">
        <v>90</v>
      </c>
      <c r="G332" s="9">
        <v>44341</v>
      </c>
      <c r="H332" s="10">
        <v>44347</v>
      </c>
      <c r="I332" t="s">
        <v>415</v>
      </c>
      <c r="J332">
        <v>14062</v>
      </c>
      <c r="K332" s="2">
        <v>92908725</v>
      </c>
      <c r="L332" s="2">
        <v>0</v>
      </c>
      <c r="M332" s="2"/>
      <c r="N332" s="2"/>
      <c r="O332" s="2">
        <v>9290873</v>
      </c>
      <c r="P332" s="2"/>
      <c r="Q332" s="2">
        <v>83617852</v>
      </c>
    </row>
    <row r="333" spans="1:17" x14ac:dyDescent="0.25">
      <c r="A333" t="s">
        <v>448</v>
      </c>
      <c r="B333" s="6" t="s">
        <v>97</v>
      </c>
      <c r="C333">
        <v>406021</v>
      </c>
      <c r="D333" s="6" t="s">
        <v>37</v>
      </c>
      <c r="E333" t="s">
        <v>283</v>
      </c>
      <c r="F333" s="6" t="s">
        <v>99</v>
      </c>
      <c r="G333" s="9">
        <v>44291</v>
      </c>
      <c r="H333" s="10">
        <v>44295</v>
      </c>
      <c r="I333" t="s">
        <v>397</v>
      </c>
      <c r="J333">
        <v>13218</v>
      </c>
      <c r="K333" s="2">
        <v>248449998</v>
      </c>
      <c r="L333" s="2">
        <v>0</v>
      </c>
      <c r="M333" s="2"/>
      <c r="N333" s="2">
        <v>14907000</v>
      </c>
      <c r="O333" s="2">
        <v>24845000</v>
      </c>
      <c r="P333" s="2"/>
      <c r="Q333" s="2">
        <v>208697998</v>
      </c>
    </row>
    <row r="334" spans="1:17" x14ac:dyDescent="0.25">
      <c r="A334" t="s">
        <v>448</v>
      </c>
      <c r="B334" s="6" t="s">
        <v>109</v>
      </c>
      <c r="C334">
        <v>406013</v>
      </c>
      <c r="D334" s="6" t="s">
        <v>14</v>
      </c>
      <c r="E334" t="s">
        <v>283</v>
      </c>
      <c r="F334" s="6" t="s">
        <v>110</v>
      </c>
      <c r="G334" s="9">
        <v>44102</v>
      </c>
      <c r="H334" s="10">
        <v>44110</v>
      </c>
      <c r="I334" t="s">
        <v>398</v>
      </c>
      <c r="J334">
        <v>10877</v>
      </c>
      <c r="K334" s="2">
        <v>46672435</v>
      </c>
      <c r="L334" s="2">
        <v>0</v>
      </c>
      <c r="M334" s="2"/>
      <c r="N334" s="2"/>
      <c r="O334" s="2">
        <v>4667243</v>
      </c>
      <c r="P334" s="2"/>
      <c r="Q334" s="2">
        <v>42005192</v>
      </c>
    </row>
    <row r="335" spans="1:17" x14ac:dyDescent="0.25">
      <c r="A335" t="s">
        <v>448</v>
      </c>
      <c r="B335" s="6" t="s">
        <v>122</v>
      </c>
      <c r="C335">
        <v>406022</v>
      </c>
      <c r="D335" s="6" t="s">
        <v>43</v>
      </c>
      <c r="E335" t="s">
        <v>283</v>
      </c>
      <c r="F335" s="6" t="s">
        <v>124</v>
      </c>
      <c r="G335" s="9">
        <v>44399</v>
      </c>
      <c r="H335" s="10">
        <v>44407</v>
      </c>
      <c r="I335" t="s">
        <v>292</v>
      </c>
      <c r="J335">
        <v>14680</v>
      </c>
      <c r="K335" s="2">
        <v>66374813</v>
      </c>
      <c r="L335" s="2">
        <v>0</v>
      </c>
      <c r="M335" s="2"/>
      <c r="N335" s="2"/>
      <c r="O335" s="2">
        <v>6637481</v>
      </c>
      <c r="P335" s="2"/>
      <c r="Q335" s="2">
        <v>59737332</v>
      </c>
    </row>
    <row r="336" spans="1:17" x14ac:dyDescent="0.25">
      <c r="A336" t="s">
        <v>448</v>
      </c>
      <c r="B336" s="6" t="s">
        <v>122</v>
      </c>
      <c r="C336">
        <v>406022</v>
      </c>
      <c r="D336" s="6" t="s">
        <v>43</v>
      </c>
      <c r="E336" t="s">
        <v>283</v>
      </c>
      <c r="F336" s="6" t="s">
        <v>125</v>
      </c>
      <c r="G336" s="9">
        <v>44548</v>
      </c>
      <c r="H336" s="10">
        <v>44557</v>
      </c>
      <c r="I336" t="s">
        <v>400</v>
      </c>
      <c r="J336">
        <v>16732</v>
      </c>
      <c r="K336" s="2">
        <v>6241668</v>
      </c>
      <c r="L336" s="2">
        <v>0</v>
      </c>
      <c r="M336" s="2"/>
      <c r="N336" s="2"/>
      <c r="O336" s="2">
        <v>624167</v>
      </c>
      <c r="P336" s="2"/>
      <c r="Q336" s="2">
        <v>5617501</v>
      </c>
    </row>
    <row r="337" spans="1:17" x14ac:dyDescent="0.25">
      <c r="A337" t="s">
        <v>448</v>
      </c>
      <c r="B337" s="6" t="s">
        <v>126</v>
      </c>
      <c r="C337">
        <v>406025</v>
      </c>
      <c r="D337" s="6" t="s">
        <v>127</v>
      </c>
      <c r="E337" t="s">
        <v>283</v>
      </c>
      <c r="F337" s="6" t="s">
        <v>131</v>
      </c>
      <c r="G337" s="9">
        <v>44547</v>
      </c>
      <c r="H337" s="10">
        <v>44553</v>
      </c>
      <c r="I337" t="s">
        <v>449</v>
      </c>
      <c r="J337">
        <v>16618</v>
      </c>
      <c r="K337" s="2">
        <v>87902737</v>
      </c>
      <c r="L337" s="2">
        <v>0</v>
      </c>
      <c r="M337" s="2"/>
      <c r="N337" s="2"/>
      <c r="O337" s="2">
        <v>8790274</v>
      </c>
      <c r="P337" s="2"/>
      <c r="Q337" s="2">
        <v>79112463</v>
      </c>
    </row>
    <row r="338" spans="1:17" x14ac:dyDescent="0.25">
      <c r="A338" t="s">
        <v>448</v>
      </c>
      <c r="B338" s="6" t="s">
        <v>145</v>
      </c>
      <c r="C338">
        <v>406016</v>
      </c>
      <c r="D338" s="6" t="s">
        <v>146</v>
      </c>
      <c r="E338" t="s">
        <v>283</v>
      </c>
      <c r="F338" s="6" t="s">
        <v>147</v>
      </c>
      <c r="G338" s="9">
        <v>44547</v>
      </c>
      <c r="H338" s="10">
        <v>44558</v>
      </c>
      <c r="I338" t="s">
        <v>417</v>
      </c>
      <c r="J338">
        <v>16604</v>
      </c>
      <c r="K338" s="2">
        <v>101495407</v>
      </c>
      <c r="L338" s="2">
        <v>0</v>
      </c>
      <c r="M338" s="2"/>
      <c r="N338" s="2"/>
      <c r="O338" s="2">
        <v>10149541</v>
      </c>
      <c r="P338" s="2">
        <v>64614771</v>
      </c>
      <c r="Q338" s="2">
        <v>26731095</v>
      </c>
    </row>
    <row r="339" spans="1:17" x14ac:dyDescent="0.25">
      <c r="A339" t="s">
        <v>448</v>
      </c>
      <c r="B339" s="6" t="s">
        <v>167</v>
      </c>
      <c r="C339">
        <v>406035</v>
      </c>
      <c r="D339" s="6" t="s">
        <v>61</v>
      </c>
      <c r="E339" t="s">
        <v>283</v>
      </c>
      <c r="F339" s="6" t="s">
        <v>169</v>
      </c>
      <c r="G339" s="9">
        <v>44547</v>
      </c>
      <c r="H339" s="10">
        <v>44547</v>
      </c>
      <c r="I339" t="s">
        <v>403</v>
      </c>
      <c r="J339">
        <v>16598</v>
      </c>
      <c r="K339" s="2">
        <v>61821039</v>
      </c>
      <c r="L339" s="2">
        <v>0</v>
      </c>
      <c r="M339" s="2"/>
      <c r="N339" s="2"/>
      <c r="O339" s="2">
        <v>6182104</v>
      </c>
      <c r="P339" s="2"/>
      <c r="Q339" s="2">
        <v>55638935</v>
      </c>
    </row>
    <row r="340" spans="1:17" x14ac:dyDescent="0.25">
      <c r="A340" t="s">
        <v>448</v>
      </c>
      <c r="B340" s="6" t="s">
        <v>173</v>
      </c>
      <c r="C340">
        <v>406023</v>
      </c>
      <c r="D340" s="6" t="s">
        <v>174</v>
      </c>
      <c r="E340" t="s">
        <v>283</v>
      </c>
      <c r="F340" s="6" t="s">
        <v>180</v>
      </c>
      <c r="G340" s="9">
        <v>44547</v>
      </c>
      <c r="H340" s="10">
        <v>44557</v>
      </c>
      <c r="I340" t="s">
        <v>380</v>
      </c>
      <c r="J340">
        <v>16603</v>
      </c>
      <c r="K340" s="2">
        <v>42419891</v>
      </c>
      <c r="L340" s="2">
        <v>0</v>
      </c>
      <c r="M340" s="2"/>
      <c r="N340" s="2"/>
      <c r="O340" s="2">
        <v>4241989</v>
      </c>
      <c r="P340" s="2">
        <v>23795879</v>
      </c>
      <c r="Q340" s="2">
        <v>14382023</v>
      </c>
    </row>
    <row r="341" spans="1:17" x14ac:dyDescent="0.25">
      <c r="A341" t="s">
        <v>448</v>
      </c>
      <c r="B341" s="6" t="s">
        <v>181</v>
      </c>
      <c r="C341">
        <v>406031</v>
      </c>
      <c r="D341" s="6" t="s">
        <v>34</v>
      </c>
      <c r="E341" t="s">
        <v>283</v>
      </c>
      <c r="F341" s="6" t="s">
        <v>183</v>
      </c>
      <c r="G341" s="9">
        <v>44221</v>
      </c>
      <c r="H341" s="10">
        <v>44228</v>
      </c>
      <c r="I341" t="s">
        <v>381</v>
      </c>
      <c r="J341">
        <v>12349</v>
      </c>
      <c r="K341" s="2">
        <v>21580206</v>
      </c>
      <c r="L341" s="2">
        <v>0</v>
      </c>
      <c r="M341" s="2"/>
      <c r="N341" s="2"/>
      <c r="O341" s="2">
        <v>2158021</v>
      </c>
      <c r="P341" s="2"/>
      <c r="Q341" s="2">
        <v>19422185</v>
      </c>
    </row>
    <row r="342" spans="1:17" x14ac:dyDescent="0.25">
      <c r="A342" t="s">
        <v>448</v>
      </c>
      <c r="B342" s="6" t="s">
        <v>204</v>
      </c>
      <c r="C342">
        <v>406007</v>
      </c>
      <c r="D342" s="6" t="s">
        <v>71</v>
      </c>
      <c r="E342" t="s">
        <v>283</v>
      </c>
      <c r="F342" s="6" t="s">
        <v>211</v>
      </c>
      <c r="G342" s="9">
        <v>44547</v>
      </c>
      <c r="H342" s="10">
        <v>44557</v>
      </c>
      <c r="I342" t="s">
        <v>358</v>
      </c>
      <c r="J342">
        <v>16599</v>
      </c>
      <c r="K342" s="2">
        <v>127591071</v>
      </c>
      <c r="L342" s="2">
        <v>0</v>
      </c>
      <c r="M342" s="2"/>
      <c r="N342" s="2"/>
      <c r="O342" s="2">
        <v>12759107</v>
      </c>
      <c r="P342" s="2"/>
      <c r="Q342" s="2">
        <v>114831964</v>
      </c>
    </row>
    <row r="343" spans="1:17" x14ac:dyDescent="0.25">
      <c r="A343" t="s">
        <v>448</v>
      </c>
      <c r="B343" s="6" t="s">
        <v>212</v>
      </c>
      <c r="C343">
        <v>406029</v>
      </c>
      <c r="D343" s="6" t="s">
        <v>213</v>
      </c>
      <c r="E343" t="s">
        <v>283</v>
      </c>
      <c r="F343" s="6" t="s">
        <v>216</v>
      </c>
      <c r="G343" s="9">
        <v>44547</v>
      </c>
      <c r="H343" s="10">
        <v>44558</v>
      </c>
      <c r="I343" t="s">
        <v>383</v>
      </c>
      <c r="J343">
        <v>16617</v>
      </c>
      <c r="K343" s="2">
        <v>89469032</v>
      </c>
      <c r="L343" s="2">
        <v>0</v>
      </c>
      <c r="M343" s="2"/>
      <c r="N343" s="2"/>
      <c r="O343" s="2">
        <v>8946903</v>
      </c>
      <c r="P343" s="2">
        <v>62861670</v>
      </c>
      <c r="Q343" s="2">
        <v>17660459</v>
      </c>
    </row>
    <row r="344" spans="1:17" x14ac:dyDescent="0.25">
      <c r="A344" t="s">
        <v>448</v>
      </c>
      <c r="B344" s="6" t="s">
        <v>223</v>
      </c>
      <c r="C344">
        <v>406012</v>
      </c>
      <c r="D344" s="6" t="s">
        <v>224</v>
      </c>
      <c r="E344" t="s">
        <v>283</v>
      </c>
      <c r="F344" s="6" t="s">
        <v>227</v>
      </c>
      <c r="G344" s="9">
        <v>44140</v>
      </c>
      <c r="H344" s="10">
        <v>44154</v>
      </c>
      <c r="I344" t="s">
        <v>443</v>
      </c>
      <c r="J344">
        <v>11238</v>
      </c>
      <c r="K344" s="2">
        <v>134511126</v>
      </c>
      <c r="L344" s="2">
        <v>0</v>
      </c>
      <c r="M344" s="2"/>
      <c r="N344" s="2"/>
      <c r="O344" s="2">
        <v>13451113</v>
      </c>
      <c r="P344" s="2"/>
      <c r="Q344" s="2">
        <v>121060013</v>
      </c>
    </row>
    <row r="345" spans="1:17" x14ac:dyDescent="0.25">
      <c r="A345" t="s">
        <v>450</v>
      </c>
      <c r="B345" s="6" t="s">
        <v>88</v>
      </c>
      <c r="C345">
        <v>406040</v>
      </c>
      <c r="D345" s="6" t="s">
        <v>67</v>
      </c>
      <c r="E345" t="s">
        <v>283</v>
      </c>
      <c r="F345" s="6" t="s">
        <v>90</v>
      </c>
      <c r="G345" s="9">
        <v>44341</v>
      </c>
      <c r="H345" s="10">
        <v>44347</v>
      </c>
      <c r="I345" t="s">
        <v>415</v>
      </c>
      <c r="J345">
        <v>14062</v>
      </c>
      <c r="K345" s="2">
        <v>85761901</v>
      </c>
      <c r="L345" s="2">
        <v>0</v>
      </c>
      <c r="M345" s="2"/>
      <c r="N345" s="2"/>
      <c r="O345" s="2">
        <v>8576190</v>
      </c>
      <c r="P345" s="2"/>
      <c r="Q345" s="2">
        <v>77185711</v>
      </c>
    </row>
    <row r="346" spans="1:17" x14ac:dyDescent="0.25">
      <c r="A346" t="s">
        <v>450</v>
      </c>
      <c r="B346" s="6" t="s">
        <v>97</v>
      </c>
      <c r="C346">
        <v>406021</v>
      </c>
      <c r="D346" s="6" t="s">
        <v>37</v>
      </c>
      <c r="E346" t="s">
        <v>283</v>
      </c>
      <c r="F346" s="6" t="s">
        <v>99</v>
      </c>
      <c r="G346" s="9">
        <v>44291</v>
      </c>
      <c r="H346" s="10">
        <v>44295</v>
      </c>
      <c r="I346" t="s">
        <v>397</v>
      </c>
      <c r="J346">
        <v>13218</v>
      </c>
      <c r="K346" s="2">
        <v>229338460</v>
      </c>
      <c r="L346" s="2">
        <v>0</v>
      </c>
      <c r="M346" s="2"/>
      <c r="N346" s="2"/>
      <c r="O346" s="2">
        <v>22933846</v>
      </c>
      <c r="P346" s="2"/>
      <c r="Q346" s="2">
        <v>206404614</v>
      </c>
    </row>
    <row r="347" spans="1:17" x14ac:dyDescent="0.25">
      <c r="A347" t="s">
        <v>450</v>
      </c>
      <c r="B347" s="6" t="s">
        <v>109</v>
      </c>
      <c r="C347">
        <v>406013</v>
      </c>
      <c r="D347" s="6" t="s">
        <v>14</v>
      </c>
      <c r="E347" t="s">
        <v>283</v>
      </c>
      <c r="F347" s="6" t="s">
        <v>110</v>
      </c>
      <c r="G347" s="9">
        <v>44102</v>
      </c>
      <c r="H347" s="10">
        <v>44110</v>
      </c>
      <c r="I347" t="s">
        <v>398</v>
      </c>
      <c r="J347">
        <v>10877</v>
      </c>
      <c r="K347" s="2">
        <v>43082249</v>
      </c>
      <c r="L347" s="2">
        <v>0</v>
      </c>
      <c r="M347" s="2"/>
      <c r="N347" s="2"/>
      <c r="O347" s="2">
        <v>4308225</v>
      </c>
      <c r="P347" s="2"/>
      <c r="Q347" s="2">
        <v>38774024</v>
      </c>
    </row>
    <row r="348" spans="1:17" x14ac:dyDescent="0.25">
      <c r="A348" t="s">
        <v>450</v>
      </c>
      <c r="B348" s="6" t="s">
        <v>114</v>
      </c>
      <c r="C348">
        <v>406038</v>
      </c>
      <c r="D348" s="6" t="s">
        <v>22</v>
      </c>
      <c r="E348" t="s">
        <v>283</v>
      </c>
      <c r="F348" s="6" t="s">
        <v>116</v>
      </c>
      <c r="G348" s="9">
        <v>44547</v>
      </c>
      <c r="H348" s="10">
        <v>44553</v>
      </c>
      <c r="I348" t="s">
        <v>399</v>
      </c>
      <c r="J348">
        <v>16616</v>
      </c>
      <c r="K348" s="2">
        <v>60593279</v>
      </c>
      <c r="L348" s="2">
        <v>0</v>
      </c>
      <c r="M348" s="2"/>
      <c r="N348" s="2"/>
      <c r="O348" s="2">
        <v>6059328</v>
      </c>
      <c r="P348" s="2"/>
      <c r="Q348" s="2">
        <v>54533951</v>
      </c>
    </row>
    <row r="349" spans="1:17" x14ac:dyDescent="0.25">
      <c r="A349" t="s">
        <v>450</v>
      </c>
      <c r="B349" s="6" t="s">
        <v>126</v>
      </c>
      <c r="C349">
        <v>406025</v>
      </c>
      <c r="D349" s="6" t="s">
        <v>127</v>
      </c>
      <c r="E349" t="s">
        <v>283</v>
      </c>
      <c r="F349" s="6" t="s">
        <v>129</v>
      </c>
      <c r="G349" s="9">
        <v>44183</v>
      </c>
      <c r="H349" s="10">
        <v>44188</v>
      </c>
      <c r="I349" t="s">
        <v>401</v>
      </c>
      <c r="J349">
        <v>11761</v>
      </c>
      <c r="K349" s="2">
        <v>81140988</v>
      </c>
      <c r="L349" s="2">
        <v>0</v>
      </c>
      <c r="M349" s="2"/>
      <c r="N349" s="2"/>
      <c r="O349" s="2">
        <v>8114099</v>
      </c>
      <c r="P349" s="2"/>
      <c r="Q349" s="2">
        <v>73026889</v>
      </c>
    </row>
    <row r="350" spans="1:17" x14ac:dyDescent="0.25">
      <c r="A350" t="s">
        <v>450</v>
      </c>
      <c r="B350" s="6" t="s">
        <v>167</v>
      </c>
      <c r="C350">
        <v>406035</v>
      </c>
      <c r="D350" s="6" t="s">
        <v>61</v>
      </c>
      <c r="E350" t="s">
        <v>283</v>
      </c>
      <c r="F350" s="6" t="s">
        <v>169</v>
      </c>
      <c r="G350" s="9">
        <v>44547</v>
      </c>
      <c r="H350" s="10">
        <v>44547</v>
      </c>
      <c r="I350" t="s">
        <v>403</v>
      </c>
      <c r="J350">
        <v>16598</v>
      </c>
      <c r="K350" s="2">
        <v>57065576</v>
      </c>
      <c r="L350" s="2">
        <v>0</v>
      </c>
      <c r="M350" s="2"/>
      <c r="N350" s="2"/>
      <c r="O350" s="2">
        <v>5706558</v>
      </c>
      <c r="P350" s="2"/>
      <c r="Q350" s="2">
        <v>51359018</v>
      </c>
    </row>
    <row r="351" spans="1:17" x14ac:dyDescent="0.25">
      <c r="A351" t="s">
        <v>450</v>
      </c>
      <c r="B351" s="6" t="s">
        <v>181</v>
      </c>
      <c r="C351">
        <v>406031</v>
      </c>
      <c r="D351" s="6" t="s">
        <v>34</v>
      </c>
      <c r="E351" t="s">
        <v>283</v>
      </c>
      <c r="F351" s="6" t="s">
        <v>183</v>
      </c>
      <c r="G351" s="9">
        <v>44221</v>
      </c>
      <c r="H351" s="10">
        <v>44228</v>
      </c>
      <c r="I351" t="s">
        <v>381</v>
      </c>
      <c r="J351">
        <v>12349</v>
      </c>
      <c r="K351" s="2">
        <v>19920188</v>
      </c>
      <c r="L351" s="2">
        <v>0</v>
      </c>
      <c r="M351" s="2"/>
      <c r="N351" s="2"/>
      <c r="O351" s="2">
        <v>1992019</v>
      </c>
      <c r="P351" s="2"/>
      <c r="Q351" s="2">
        <v>17928169</v>
      </c>
    </row>
    <row r="352" spans="1:17" x14ac:dyDescent="0.25">
      <c r="A352" t="s">
        <v>450</v>
      </c>
      <c r="B352" s="6" t="s">
        <v>204</v>
      </c>
      <c r="C352">
        <v>406007</v>
      </c>
      <c r="D352" s="6" t="s">
        <v>71</v>
      </c>
      <c r="E352" t="s">
        <v>283</v>
      </c>
      <c r="F352" s="6" t="s">
        <v>211</v>
      </c>
      <c r="G352" s="9">
        <v>44547</v>
      </c>
      <c r="H352" s="10">
        <v>44557</v>
      </c>
      <c r="I352" t="s">
        <v>358</v>
      </c>
      <c r="J352">
        <v>16599</v>
      </c>
      <c r="K352" s="2">
        <v>117776374</v>
      </c>
      <c r="L352" s="2">
        <v>0</v>
      </c>
      <c r="M352" s="2"/>
      <c r="N352" s="2"/>
      <c r="O352" s="2">
        <v>11777637</v>
      </c>
      <c r="P352" s="2">
        <v>14978827</v>
      </c>
      <c r="Q352" s="2">
        <v>91019910</v>
      </c>
    </row>
    <row r="353" spans="1:17" x14ac:dyDescent="0.25">
      <c r="A353" t="s">
        <v>450</v>
      </c>
      <c r="B353" s="6" t="s">
        <v>223</v>
      </c>
      <c r="C353">
        <v>406012</v>
      </c>
      <c r="D353" s="6" t="s">
        <v>224</v>
      </c>
      <c r="E353" t="s">
        <v>283</v>
      </c>
      <c r="F353" s="6" t="s">
        <v>228</v>
      </c>
      <c r="G353" s="9">
        <v>44292</v>
      </c>
      <c r="H353" s="10">
        <v>44295</v>
      </c>
      <c r="I353" t="s">
        <v>405</v>
      </c>
      <c r="J353">
        <v>13271</v>
      </c>
      <c r="K353" s="2">
        <v>124164118</v>
      </c>
      <c r="L353" s="2">
        <v>0</v>
      </c>
      <c r="M353" s="2"/>
      <c r="N353" s="2"/>
      <c r="O353" s="2">
        <v>12416412</v>
      </c>
      <c r="P353" s="2"/>
      <c r="Q353" s="2">
        <v>111747706</v>
      </c>
    </row>
    <row r="354" spans="1:17" x14ac:dyDescent="0.25">
      <c r="A354" t="s">
        <v>451</v>
      </c>
      <c r="B354" s="6" t="s">
        <v>88</v>
      </c>
      <c r="C354">
        <v>406040</v>
      </c>
      <c r="D354" s="6" t="s">
        <v>67</v>
      </c>
      <c r="E354" t="s">
        <v>283</v>
      </c>
      <c r="F354" s="6" t="s">
        <v>90</v>
      </c>
      <c r="G354" s="9">
        <v>44341</v>
      </c>
      <c r="H354" s="10">
        <v>44347</v>
      </c>
      <c r="I354" t="s">
        <v>415</v>
      </c>
      <c r="J354">
        <v>14062</v>
      </c>
      <c r="K354" s="2">
        <v>154725218</v>
      </c>
      <c r="L354" s="2">
        <v>0</v>
      </c>
      <c r="M354" s="2"/>
      <c r="N354" s="2"/>
      <c r="O354" s="2">
        <v>15472522</v>
      </c>
      <c r="P354" s="2"/>
      <c r="Q354" s="2">
        <v>139252696</v>
      </c>
    </row>
    <row r="355" spans="1:17" x14ac:dyDescent="0.25">
      <c r="A355" t="s">
        <v>451</v>
      </c>
      <c r="B355" s="6" t="s">
        <v>88</v>
      </c>
      <c r="C355">
        <v>406040</v>
      </c>
      <c r="D355" s="6" t="s">
        <v>67</v>
      </c>
      <c r="E355" t="s">
        <v>283</v>
      </c>
      <c r="F355" s="6" t="s">
        <v>89</v>
      </c>
      <c r="G355" s="9">
        <v>44158</v>
      </c>
      <c r="H355" s="10">
        <v>44162</v>
      </c>
      <c r="I355" t="s">
        <v>452</v>
      </c>
      <c r="J355">
        <v>11307</v>
      </c>
      <c r="K355" s="2">
        <v>301939120</v>
      </c>
      <c r="L355" s="2">
        <v>0</v>
      </c>
      <c r="M355" s="2"/>
      <c r="N355" s="2"/>
      <c r="O355" s="2">
        <v>30193912</v>
      </c>
      <c r="P355" s="2"/>
      <c r="Q355" s="2">
        <v>271745208</v>
      </c>
    </row>
    <row r="356" spans="1:17" x14ac:dyDescent="0.25">
      <c r="A356" t="s">
        <v>451</v>
      </c>
      <c r="B356" s="6" t="s">
        <v>97</v>
      </c>
      <c r="C356">
        <v>406021</v>
      </c>
      <c r="D356" s="6" t="s">
        <v>37</v>
      </c>
      <c r="E356" t="s">
        <v>283</v>
      </c>
      <c r="F356" s="6" t="s">
        <v>99</v>
      </c>
      <c r="G356" s="9">
        <v>44291</v>
      </c>
      <c r="H356" s="10">
        <v>44295</v>
      </c>
      <c r="I356" t="s">
        <v>397</v>
      </c>
      <c r="J356">
        <v>13218</v>
      </c>
      <c r="K356" s="2">
        <v>141393989</v>
      </c>
      <c r="L356" s="2">
        <v>0</v>
      </c>
      <c r="M356" s="2"/>
      <c r="N356" s="2"/>
      <c r="O356" s="2">
        <v>14139399</v>
      </c>
      <c r="P356" s="2"/>
      <c r="Q356" s="2">
        <v>127254590</v>
      </c>
    </row>
    <row r="357" spans="1:17" x14ac:dyDescent="0.25">
      <c r="A357" t="s">
        <v>451</v>
      </c>
      <c r="B357" s="6" t="s">
        <v>109</v>
      </c>
      <c r="C357">
        <v>406013</v>
      </c>
      <c r="D357" s="6" t="s">
        <v>14</v>
      </c>
      <c r="E357" t="s">
        <v>283</v>
      </c>
      <c r="F357" s="6" t="s">
        <v>110</v>
      </c>
      <c r="G357" s="9">
        <v>44102</v>
      </c>
      <c r="H357" s="10">
        <v>44110</v>
      </c>
      <c r="I357" t="s">
        <v>398</v>
      </c>
      <c r="J357">
        <v>10877</v>
      </c>
      <c r="K357" s="2">
        <v>103958970</v>
      </c>
      <c r="L357" s="2">
        <v>0</v>
      </c>
      <c r="M357" s="2"/>
      <c r="N357" s="2"/>
      <c r="O357" s="2">
        <v>10395897</v>
      </c>
      <c r="P357" s="2"/>
      <c r="Q357" s="2">
        <v>93563073</v>
      </c>
    </row>
    <row r="358" spans="1:17" x14ac:dyDescent="0.25">
      <c r="A358" t="s">
        <v>451</v>
      </c>
      <c r="B358" s="6" t="s">
        <v>135</v>
      </c>
      <c r="C358">
        <v>406026</v>
      </c>
      <c r="D358" s="6" t="s">
        <v>136</v>
      </c>
      <c r="E358" t="s">
        <v>283</v>
      </c>
      <c r="F358" s="6" t="s">
        <v>137</v>
      </c>
      <c r="G358" s="9">
        <v>44257</v>
      </c>
      <c r="H358" s="10">
        <v>44263</v>
      </c>
      <c r="I358" t="s">
        <v>303</v>
      </c>
      <c r="J358">
        <v>12899</v>
      </c>
      <c r="K358" s="2">
        <v>848291054</v>
      </c>
      <c r="L358" s="2">
        <v>0</v>
      </c>
      <c r="M358" s="2"/>
      <c r="N358" s="2"/>
      <c r="O358" s="2">
        <v>84829105</v>
      </c>
      <c r="P358" s="2"/>
      <c r="Q358" s="2">
        <v>763461949</v>
      </c>
    </row>
    <row r="359" spans="1:17" x14ac:dyDescent="0.25">
      <c r="A359" t="s">
        <v>451</v>
      </c>
      <c r="B359" s="6" t="s">
        <v>181</v>
      </c>
      <c r="C359">
        <v>406031</v>
      </c>
      <c r="D359" s="6" t="s">
        <v>34</v>
      </c>
      <c r="E359" t="s">
        <v>283</v>
      </c>
      <c r="F359" s="6" t="s">
        <v>183</v>
      </c>
      <c r="G359" s="9">
        <v>44221</v>
      </c>
      <c r="H359" s="10">
        <v>44228</v>
      </c>
      <c r="I359" t="s">
        <v>381</v>
      </c>
      <c r="J359">
        <v>12349</v>
      </c>
      <c r="K359" s="2">
        <v>122675517</v>
      </c>
      <c r="L359" s="2">
        <v>0</v>
      </c>
      <c r="M359" s="2"/>
      <c r="N359" s="2"/>
      <c r="O359" s="2">
        <v>12267551</v>
      </c>
      <c r="P359" s="2"/>
      <c r="Q359" s="2">
        <v>110407966</v>
      </c>
    </row>
    <row r="360" spans="1:17" x14ac:dyDescent="0.25">
      <c r="A360" t="s">
        <v>451</v>
      </c>
      <c r="B360" s="6" t="s">
        <v>194</v>
      </c>
      <c r="C360">
        <v>406008</v>
      </c>
      <c r="D360" s="6" t="s">
        <v>79</v>
      </c>
      <c r="E360" t="s">
        <v>283</v>
      </c>
      <c r="F360" s="6" t="s">
        <v>199</v>
      </c>
      <c r="G360" s="9">
        <v>44249</v>
      </c>
      <c r="H360" s="10">
        <v>44253</v>
      </c>
      <c r="I360" t="s">
        <v>428</v>
      </c>
      <c r="J360">
        <v>12710</v>
      </c>
      <c r="K360" s="2">
        <v>427888655</v>
      </c>
      <c r="L360" s="2">
        <v>0</v>
      </c>
      <c r="M360" s="2"/>
      <c r="N360" s="2"/>
      <c r="O360" s="2">
        <v>42788865</v>
      </c>
      <c r="P360" s="2"/>
      <c r="Q360" s="2">
        <v>385099790</v>
      </c>
    </row>
    <row r="361" spans="1:17" x14ac:dyDescent="0.25">
      <c r="A361" t="s">
        <v>451</v>
      </c>
      <c r="B361" s="6" t="s">
        <v>223</v>
      </c>
      <c r="C361">
        <v>406012</v>
      </c>
      <c r="D361" s="6" t="s">
        <v>224</v>
      </c>
      <c r="E361" t="s">
        <v>283</v>
      </c>
      <c r="F361" s="6" t="s">
        <v>228</v>
      </c>
      <c r="G361" s="9">
        <v>44292</v>
      </c>
      <c r="H361" s="10">
        <v>44295</v>
      </c>
      <c r="I361" t="s">
        <v>405</v>
      </c>
      <c r="J361">
        <v>13271</v>
      </c>
      <c r="K361" s="2">
        <v>141057663</v>
      </c>
      <c r="L361" s="2">
        <v>0</v>
      </c>
      <c r="M361" s="2"/>
      <c r="N361" s="2"/>
      <c r="O361" s="2">
        <v>14105766</v>
      </c>
      <c r="P361" s="2"/>
      <c r="Q361" s="2">
        <v>126951897</v>
      </c>
    </row>
    <row r="362" spans="1:17" x14ac:dyDescent="0.25">
      <c r="A362" t="s">
        <v>451</v>
      </c>
      <c r="B362" s="6" t="s">
        <v>223</v>
      </c>
      <c r="C362">
        <v>406012</v>
      </c>
      <c r="D362" s="6" t="s">
        <v>224</v>
      </c>
      <c r="E362" t="s">
        <v>283</v>
      </c>
      <c r="F362" s="6" t="s">
        <v>227</v>
      </c>
      <c r="G362" s="9">
        <v>44140</v>
      </c>
      <c r="H362" s="10">
        <v>44154</v>
      </c>
      <c r="I362" t="s">
        <v>443</v>
      </c>
      <c r="J362">
        <v>11238</v>
      </c>
      <c r="K362" s="2">
        <v>49641774</v>
      </c>
      <c r="L362" s="2">
        <v>0</v>
      </c>
      <c r="M362" s="2"/>
      <c r="N362" s="2"/>
      <c r="O362" s="2">
        <v>4964177</v>
      </c>
      <c r="P362" s="2"/>
      <c r="Q362" s="2">
        <v>44677597</v>
      </c>
    </row>
    <row r="363" spans="1:17" x14ac:dyDescent="0.25">
      <c r="A363" t="s">
        <v>451</v>
      </c>
      <c r="B363" s="6" t="s">
        <v>231</v>
      </c>
      <c r="C363">
        <v>406034</v>
      </c>
      <c r="D363" s="6" t="s">
        <v>64</v>
      </c>
      <c r="E363" t="s">
        <v>283</v>
      </c>
      <c r="F363" s="6" t="s">
        <v>233</v>
      </c>
      <c r="G363" s="9">
        <v>44222</v>
      </c>
      <c r="H363" s="10">
        <v>44228</v>
      </c>
      <c r="I363" t="s">
        <v>363</v>
      </c>
      <c r="J363">
        <v>12440</v>
      </c>
      <c r="K363" s="2">
        <v>70244446</v>
      </c>
      <c r="L363" s="2">
        <v>0</v>
      </c>
      <c r="M363" s="2"/>
      <c r="N363" s="2"/>
      <c r="O363" s="2">
        <v>7024445</v>
      </c>
      <c r="P363" s="2"/>
      <c r="Q363" s="2">
        <v>63220001</v>
      </c>
    </row>
    <row r="364" spans="1:17" x14ac:dyDescent="0.25">
      <c r="A364" t="s">
        <v>451</v>
      </c>
      <c r="B364" s="6" t="s">
        <v>244</v>
      </c>
      <c r="C364">
        <v>406045</v>
      </c>
      <c r="D364" s="6" t="s">
        <v>245</v>
      </c>
      <c r="E364" t="s">
        <v>283</v>
      </c>
      <c r="F364" s="6" t="s">
        <v>248</v>
      </c>
      <c r="G364" s="9">
        <v>44350</v>
      </c>
      <c r="H364" s="10">
        <v>44357</v>
      </c>
      <c r="I364" t="s">
        <v>432</v>
      </c>
      <c r="J364">
        <v>14176</v>
      </c>
      <c r="K364" s="2">
        <v>22411207</v>
      </c>
      <c r="L364" s="2">
        <v>0</v>
      </c>
      <c r="M364" s="2"/>
      <c r="N364" s="2"/>
      <c r="O364" s="2">
        <v>2241121</v>
      </c>
      <c r="P364" s="2"/>
      <c r="Q364" s="2">
        <v>20170086</v>
      </c>
    </row>
    <row r="365" spans="1:17" x14ac:dyDescent="0.25">
      <c r="A365" t="s">
        <v>451</v>
      </c>
      <c r="B365" s="6" t="s">
        <v>244</v>
      </c>
      <c r="C365">
        <v>406045</v>
      </c>
      <c r="D365" s="6" t="s">
        <v>245</v>
      </c>
      <c r="E365" t="s">
        <v>283</v>
      </c>
      <c r="F365" s="6" t="s">
        <v>247</v>
      </c>
      <c r="G365" s="9">
        <v>44222</v>
      </c>
      <c r="H365" s="10">
        <v>44228</v>
      </c>
      <c r="I365" t="s">
        <v>329</v>
      </c>
      <c r="J365">
        <v>12458</v>
      </c>
      <c r="K365" s="2">
        <v>148703976</v>
      </c>
      <c r="L365" s="2">
        <v>0</v>
      </c>
      <c r="M365" s="2"/>
      <c r="N365" s="2">
        <v>3712456</v>
      </c>
      <c r="O365" s="2">
        <v>14870398</v>
      </c>
      <c r="P365" s="2"/>
      <c r="Q365" s="2">
        <v>130121122</v>
      </c>
    </row>
    <row r="366" spans="1:17" x14ac:dyDescent="0.25">
      <c r="A366" t="s">
        <v>453</v>
      </c>
      <c r="B366" s="6" t="s">
        <v>88</v>
      </c>
      <c r="C366">
        <v>406040</v>
      </c>
      <c r="D366" s="6" t="s">
        <v>67</v>
      </c>
      <c r="E366" t="s">
        <v>283</v>
      </c>
      <c r="F366" s="6" t="s">
        <v>92</v>
      </c>
      <c r="G366" s="9">
        <v>44624</v>
      </c>
      <c r="H366" s="6" t="s">
        <v>454</v>
      </c>
      <c r="I366" t="s">
        <v>455</v>
      </c>
      <c r="J366">
        <v>17623</v>
      </c>
      <c r="K366" s="2">
        <v>69839363</v>
      </c>
      <c r="L366" s="2">
        <v>0</v>
      </c>
      <c r="M366" s="2"/>
      <c r="N366" s="2"/>
      <c r="O366" s="2">
        <v>6983936</v>
      </c>
      <c r="P366" s="2">
        <v>34919682</v>
      </c>
      <c r="Q366" s="2">
        <v>27935745</v>
      </c>
    </row>
    <row r="367" spans="1:17" x14ac:dyDescent="0.25">
      <c r="A367" t="s">
        <v>453</v>
      </c>
      <c r="B367" s="6" t="s">
        <v>114</v>
      </c>
      <c r="C367">
        <v>406038</v>
      </c>
      <c r="D367" s="6" t="s">
        <v>22</v>
      </c>
      <c r="E367" t="s">
        <v>283</v>
      </c>
      <c r="F367" s="6" t="s">
        <v>117</v>
      </c>
      <c r="G367" s="9">
        <v>44610</v>
      </c>
      <c r="H367" s="10">
        <v>44620</v>
      </c>
      <c r="I367" t="s">
        <v>456</v>
      </c>
      <c r="J367">
        <v>17397</v>
      </c>
      <c r="K367" s="2">
        <v>31470927</v>
      </c>
      <c r="L367" s="2">
        <v>0</v>
      </c>
      <c r="M367" s="2"/>
      <c r="N367" s="2"/>
      <c r="O367" s="2">
        <v>3147093</v>
      </c>
      <c r="P367" s="2">
        <v>19422728</v>
      </c>
      <c r="Q367" s="2">
        <v>8901106</v>
      </c>
    </row>
    <row r="368" spans="1:17" x14ac:dyDescent="0.25">
      <c r="A368" t="s">
        <v>457</v>
      </c>
      <c r="B368" s="6" t="s">
        <v>153</v>
      </c>
      <c r="C368">
        <v>406059</v>
      </c>
      <c r="D368" s="6" t="s">
        <v>54</v>
      </c>
      <c r="E368" t="s">
        <v>283</v>
      </c>
      <c r="F368" s="6" t="s">
        <v>155</v>
      </c>
      <c r="G368" s="9">
        <v>44610</v>
      </c>
      <c r="H368" s="10">
        <v>44620</v>
      </c>
      <c r="I368" t="s">
        <v>458</v>
      </c>
      <c r="J368">
        <v>17396</v>
      </c>
      <c r="K368" s="2">
        <v>29932574</v>
      </c>
      <c r="L368" s="2">
        <v>0</v>
      </c>
      <c r="M368" s="2"/>
      <c r="N368" s="2"/>
      <c r="O368" s="2">
        <v>2993257</v>
      </c>
      <c r="P368" s="2"/>
      <c r="Q368" s="2">
        <v>26939317</v>
      </c>
    </row>
    <row r="369" spans="1:17" x14ac:dyDescent="0.25">
      <c r="A369" t="s">
        <v>457</v>
      </c>
      <c r="B369" s="6" t="s">
        <v>267</v>
      </c>
      <c r="C369">
        <v>406014</v>
      </c>
      <c r="D369" s="6" t="s">
        <v>268</v>
      </c>
      <c r="E369" t="s">
        <v>283</v>
      </c>
      <c r="F369" s="6" t="s">
        <v>269</v>
      </c>
      <c r="G369" s="9">
        <v>44690</v>
      </c>
      <c r="H369" s="6" t="s">
        <v>454</v>
      </c>
      <c r="I369" t="s">
        <v>459</v>
      </c>
      <c r="J369">
        <v>18380</v>
      </c>
      <c r="K369" s="2">
        <v>64534612</v>
      </c>
      <c r="L369" s="2">
        <v>0</v>
      </c>
      <c r="M369" s="2"/>
      <c r="N369" s="2"/>
      <c r="O369" s="2">
        <v>6453461</v>
      </c>
      <c r="P369" s="2">
        <v>30826922</v>
      </c>
      <c r="Q369" s="2">
        <v>27254229</v>
      </c>
    </row>
    <row r="370" spans="1:17" x14ac:dyDescent="0.25">
      <c r="A370" t="s">
        <v>460</v>
      </c>
      <c r="B370" s="6" t="s">
        <v>244</v>
      </c>
      <c r="C370">
        <v>406045</v>
      </c>
      <c r="D370" s="6" t="s">
        <v>245</v>
      </c>
      <c r="E370" t="s">
        <v>283</v>
      </c>
      <c r="F370" s="6" t="s">
        <v>251</v>
      </c>
      <c r="G370" s="9">
        <v>44623</v>
      </c>
      <c r="H370" s="6" t="s">
        <v>454</v>
      </c>
      <c r="I370" t="s">
        <v>461</v>
      </c>
      <c r="J370">
        <v>17586</v>
      </c>
      <c r="K370" s="2">
        <v>16423592</v>
      </c>
      <c r="L370" s="2">
        <v>0</v>
      </c>
      <c r="M370" s="2"/>
      <c r="N370" s="2"/>
      <c r="O370" s="2">
        <v>1642359</v>
      </c>
      <c r="P370" s="2"/>
      <c r="Q370" s="2">
        <v>14781233</v>
      </c>
    </row>
    <row r="371" spans="1:17" x14ac:dyDescent="0.25">
      <c r="A371" t="s">
        <v>462</v>
      </c>
      <c r="B371" s="6" t="s">
        <v>244</v>
      </c>
      <c r="C371">
        <v>406045</v>
      </c>
      <c r="D371" s="6" t="s">
        <v>245</v>
      </c>
      <c r="E371" t="s">
        <v>283</v>
      </c>
      <c r="F371" s="6" t="s">
        <v>251</v>
      </c>
      <c r="G371" s="9">
        <v>44623</v>
      </c>
      <c r="H371" s="6" t="s">
        <v>454</v>
      </c>
      <c r="I371" t="s">
        <v>461</v>
      </c>
      <c r="J371">
        <v>17586</v>
      </c>
      <c r="K371" s="2">
        <v>13112596</v>
      </c>
      <c r="L371" s="2">
        <v>0</v>
      </c>
      <c r="M371" s="2"/>
      <c r="N371" s="2"/>
      <c r="O371" s="2">
        <v>1311260</v>
      </c>
      <c r="P371" s="2">
        <v>8095079</v>
      </c>
      <c r="Q371" s="2">
        <v>3706257</v>
      </c>
    </row>
    <row r="372" spans="1:17" x14ac:dyDescent="0.25">
      <c r="A372" t="s">
        <v>463</v>
      </c>
      <c r="B372" s="6" t="s">
        <v>102</v>
      </c>
      <c r="C372">
        <v>406019</v>
      </c>
      <c r="D372" s="6" t="s">
        <v>103</v>
      </c>
      <c r="E372" t="s">
        <v>283</v>
      </c>
      <c r="F372" s="6" t="s">
        <v>108</v>
      </c>
      <c r="G372" s="9">
        <v>44690</v>
      </c>
      <c r="H372" s="6" t="s">
        <v>454</v>
      </c>
      <c r="I372" t="s">
        <v>464</v>
      </c>
      <c r="J372">
        <v>18379</v>
      </c>
      <c r="K372" s="2">
        <v>105991152</v>
      </c>
      <c r="L372" s="2">
        <v>0</v>
      </c>
      <c r="M372" s="2"/>
      <c r="N372" s="2"/>
      <c r="O372" s="2">
        <v>10599115</v>
      </c>
      <c r="P372" s="2">
        <v>55612228</v>
      </c>
      <c r="Q372" s="2">
        <v>39779809</v>
      </c>
    </row>
    <row r="373" spans="1:17" x14ac:dyDescent="0.25">
      <c r="A373" t="s">
        <v>465</v>
      </c>
      <c r="B373" s="6" t="s">
        <v>102</v>
      </c>
      <c r="C373">
        <v>406019</v>
      </c>
      <c r="D373" s="6" t="s">
        <v>103</v>
      </c>
      <c r="E373" t="s">
        <v>283</v>
      </c>
      <c r="F373" s="6" t="s">
        <v>108</v>
      </c>
      <c r="G373" s="9">
        <v>44690</v>
      </c>
      <c r="H373" s="6" t="s">
        <v>454</v>
      </c>
      <c r="I373" t="s">
        <v>464</v>
      </c>
      <c r="J373">
        <v>18379</v>
      </c>
      <c r="K373" s="2">
        <v>60956793</v>
      </c>
      <c r="L373" s="2">
        <v>0</v>
      </c>
      <c r="M373" s="2"/>
      <c r="N373" s="2"/>
      <c r="O373" s="2">
        <v>6095679</v>
      </c>
      <c r="P373" s="2"/>
      <c r="Q373" s="2">
        <v>54861114</v>
      </c>
    </row>
    <row r="374" spans="1:17" x14ac:dyDescent="0.25">
      <c r="A374" t="s">
        <v>465</v>
      </c>
      <c r="B374" s="6" t="s">
        <v>267</v>
      </c>
      <c r="C374">
        <v>406014</v>
      </c>
      <c r="D374" s="6" t="s">
        <v>268</v>
      </c>
      <c r="E374" t="s">
        <v>283</v>
      </c>
      <c r="F374" s="6" t="s">
        <v>269</v>
      </c>
      <c r="G374" s="9">
        <v>44690</v>
      </c>
      <c r="H374" s="6" t="s">
        <v>454</v>
      </c>
      <c r="I374" t="s">
        <v>459</v>
      </c>
      <c r="J374">
        <v>18380</v>
      </c>
      <c r="K374" s="2">
        <v>89600000</v>
      </c>
      <c r="L374" s="2">
        <v>0</v>
      </c>
      <c r="M374" s="2"/>
      <c r="N374" s="2"/>
      <c r="O374" s="2">
        <v>8960000</v>
      </c>
      <c r="P374" s="2">
        <v>46240384</v>
      </c>
      <c r="Q374" s="2">
        <v>34399616</v>
      </c>
    </row>
    <row r="375" spans="1:17" x14ac:dyDescent="0.25">
      <c r="A375" t="s">
        <v>466</v>
      </c>
      <c r="B375" s="6" t="s">
        <v>102</v>
      </c>
      <c r="C375">
        <v>406019</v>
      </c>
      <c r="D375" s="6" t="s">
        <v>103</v>
      </c>
      <c r="E375" t="s">
        <v>283</v>
      </c>
      <c r="F375" s="6" t="s">
        <v>108</v>
      </c>
      <c r="G375" s="9">
        <v>44690</v>
      </c>
      <c r="H375" s="6" t="s">
        <v>454</v>
      </c>
      <c r="I375" t="s">
        <v>464</v>
      </c>
      <c r="J375">
        <v>18379</v>
      </c>
      <c r="K375" s="2">
        <v>111113194</v>
      </c>
      <c r="L375" s="2">
        <v>0</v>
      </c>
      <c r="M375" s="2"/>
      <c r="N375" s="2"/>
      <c r="O375" s="2">
        <v>11111319</v>
      </c>
      <c r="P375" s="2">
        <v>83418342</v>
      </c>
      <c r="Q375" s="2">
        <v>16583533</v>
      </c>
    </row>
    <row r="376" spans="1:17" x14ac:dyDescent="0.25">
      <c r="A376" t="s">
        <v>466</v>
      </c>
      <c r="B376" s="6" t="s">
        <v>114</v>
      </c>
      <c r="C376">
        <v>406038</v>
      </c>
      <c r="D376" s="6" t="s">
        <v>22</v>
      </c>
      <c r="E376" t="s">
        <v>283</v>
      </c>
      <c r="F376" s="6" t="s">
        <v>117</v>
      </c>
      <c r="G376" s="9">
        <v>44610</v>
      </c>
      <c r="H376" s="10">
        <v>44620</v>
      </c>
      <c r="I376" t="s">
        <v>456</v>
      </c>
      <c r="J376">
        <v>17397</v>
      </c>
      <c r="K376" s="2">
        <v>65642716</v>
      </c>
      <c r="L376" s="2">
        <v>0</v>
      </c>
      <c r="M376" s="2"/>
      <c r="N376" s="2"/>
      <c r="O376" s="2">
        <v>6564272</v>
      </c>
      <c r="P376" s="2">
        <v>29134093</v>
      </c>
      <c r="Q376" s="2">
        <v>29944351</v>
      </c>
    </row>
    <row r="377" spans="1:17" x14ac:dyDescent="0.25">
      <c r="A377" t="s">
        <v>466</v>
      </c>
      <c r="B377" s="6" t="s">
        <v>244</v>
      </c>
      <c r="C377">
        <v>406045</v>
      </c>
      <c r="D377" s="6" t="s">
        <v>245</v>
      </c>
      <c r="E377" t="s">
        <v>283</v>
      </c>
      <c r="F377" s="6" t="s">
        <v>251</v>
      </c>
      <c r="G377" s="9">
        <v>44623</v>
      </c>
      <c r="H377" s="6" t="s">
        <v>454</v>
      </c>
      <c r="I377" t="s">
        <v>461</v>
      </c>
      <c r="J377">
        <v>17586</v>
      </c>
      <c r="K377" s="2">
        <v>65285604</v>
      </c>
      <c r="L377" s="2">
        <v>0</v>
      </c>
      <c r="M377" s="2"/>
      <c r="N377" s="2"/>
      <c r="O377" s="2">
        <v>6528560</v>
      </c>
      <c r="P377" s="2">
        <v>37777036</v>
      </c>
      <c r="Q377" s="2">
        <v>20980008</v>
      </c>
    </row>
    <row r="378" spans="1:17" x14ac:dyDescent="0.25">
      <c r="A378" t="s">
        <v>467</v>
      </c>
      <c r="B378" s="6" t="s">
        <v>244</v>
      </c>
      <c r="C378">
        <v>406045</v>
      </c>
      <c r="D378" s="6" t="s">
        <v>245</v>
      </c>
      <c r="E378" t="s">
        <v>283</v>
      </c>
      <c r="F378" s="6" t="s">
        <v>251</v>
      </c>
      <c r="G378" s="9">
        <v>44623</v>
      </c>
      <c r="H378" s="6" t="s">
        <v>454</v>
      </c>
      <c r="I378" t="s">
        <v>461</v>
      </c>
      <c r="J378">
        <v>17586</v>
      </c>
      <c r="K378" s="2">
        <v>13112596</v>
      </c>
      <c r="L378" s="2">
        <v>0</v>
      </c>
      <c r="M378" s="2"/>
      <c r="N378" s="2"/>
      <c r="O378" s="2">
        <v>1311260</v>
      </c>
      <c r="P378" s="2">
        <v>8095079</v>
      </c>
      <c r="Q378" s="2">
        <v>3706257</v>
      </c>
    </row>
    <row r="379" spans="1:17" x14ac:dyDescent="0.25">
      <c r="A379" t="s">
        <v>451</v>
      </c>
      <c r="B379" s="6" t="s">
        <v>88</v>
      </c>
      <c r="C379">
        <v>406040</v>
      </c>
      <c r="D379" s="6" t="s">
        <v>67</v>
      </c>
      <c r="E379" t="s">
        <v>283</v>
      </c>
      <c r="F379" s="6" t="s">
        <v>91</v>
      </c>
      <c r="G379" s="9">
        <v>44547</v>
      </c>
      <c r="H379" s="10">
        <v>44557</v>
      </c>
      <c r="I379" t="s">
        <v>396</v>
      </c>
      <c r="J379">
        <v>16601</v>
      </c>
      <c r="K379" s="2">
        <v>113345776</v>
      </c>
      <c r="L379" s="2">
        <v>0</v>
      </c>
      <c r="M379" s="2"/>
      <c r="N379" s="2"/>
      <c r="O379" s="2">
        <v>11334577</v>
      </c>
      <c r="P379" s="2">
        <v>68158908</v>
      </c>
      <c r="Q379" s="2">
        <v>33852291</v>
      </c>
    </row>
    <row r="380" spans="1:17" x14ac:dyDescent="0.25">
      <c r="A380" t="s">
        <v>451</v>
      </c>
      <c r="B380" s="6" t="s">
        <v>97</v>
      </c>
      <c r="C380" t="s">
        <v>468</v>
      </c>
      <c r="D380" s="6" t="s">
        <v>37</v>
      </c>
      <c r="E380" t="s">
        <v>283</v>
      </c>
      <c r="F380" s="6" t="s">
        <v>98</v>
      </c>
      <c r="G380" s="9">
        <v>43966</v>
      </c>
      <c r="H380" s="10">
        <v>43972</v>
      </c>
      <c r="I380" t="s">
        <v>469</v>
      </c>
      <c r="J380">
        <v>9723</v>
      </c>
      <c r="K380" s="2">
        <v>101207383</v>
      </c>
      <c r="L380" s="2">
        <v>0</v>
      </c>
      <c r="M380" s="2"/>
      <c r="N380" s="2"/>
      <c r="O380" s="2">
        <v>10120738</v>
      </c>
      <c r="P380" s="2"/>
      <c r="Q380" s="2">
        <v>91086645</v>
      </c>
    </row>
    <row r="381" spans="1:17" x14ac:dyDescent="0.25">
      <c r="A381" t="s">
        <v>451</v>
      </c>
      <c r="B381" s="6" t="s">
        <v>114</v>
      </c>
      <c r="C381">
        <v>406038</v>
      </c>
      <c r="D381" s="6" t="s">
        <v>22</v>
      </c>
      <c r="E381" t="s">
        <v>283</v>
      </c>
      <c r="F381" s="6" t="s">
        <v>116</v>
      </c>
      <c r="G381" s="9">
        <v>44547</v>
      </c>
      <c r="H381" s="10">
        <v>44553</v>
      </c>
      <c r="I381" t="s">
        <v>399</v>
      </c>
      <c r="J381">
        <v>16616</v>
      </c>
      <c r="K381" s="2">
        <v>155402169</v>
      </c>
      <c r="L381" s="2">
        <v>0</v>
      </c>
      <c r="M381" s="2"/>
      <c r="N381" s="2"/>
      <c r="O381" s="2">
        <v>15540217</v>
      </c>
      <c r="P381" s="2"/>
      <c r="Q381" s="2">
        <v>139861952</v>
      </c>
    </row>
    <row r="382" spans="1:17" x14ac:dyDescent="0.25">
      <c r="A382" t="s">
        <v>451</v>
      </c>
      <c r="B382" s="6" t="s">
        <v>122</v>
      </c>
      <c r="C382">
        <v>406022</v>
      </c>
      <c r="D382" s="6" t="s">
        <v>43</v>
      </c>
      <c r="E382" t="s">
        <v>283</v>
      </c>
      <c r="F382" s="6" t="s">
        <v>123</v>
      </c>
      <c r="G382" s="9">
        <v>43817</v>
      </c>
      <c r="H382" s="10">
        <v>43818</v>
      </c>
      <c r="I382" t="s">
        <v>470</v>
      </c>
      <c r="J382">
        <v>8910</v>
      </c>
      <c r="K382" s="2">
        <v>251055149</v>
      </c>
      <c r="L382" s="2">
        <v>0</v>
      </c>
      <c r="M382" s="2"/>
      <c r="N382" s="2"/>
      <c r="O382" s="2">
        <v>25105515</v>
      </c>
      <c r="P382" s="2"/>
      <c r="Q382" s="2">
        <v>225949634</v>
      </c>
    </row>
    <row r="383" spans="1:17" x14ac:dyDescent="0.25">
      <c r="A383" t="s">
        <v>451</v>
      </c>
      <c r="B383" s="6" t="s">
        <v>126</v>
      </c>
      <c r="C383">
        <v>406025</v>
      </c>
      <c r="D383" s="6" t="s">
        <v>127</v>
      </c>
      <c r="E383" t="s">
        <v>283</v>
      </c>
      <c r="F383" s="6" t="s">
        <v>130</v>
      </c>
      <c r="G383" s="9">
        <v>44292</v>
      </c>
      <c r="H383" s="10">
        <v>44300</v>
      </c>
      <c r="I383" t="s">
        <v>471</v>
      </c>
      <c r="J383">
        <v>13251</v>
      </c>
      <c r="K383" s="2">
        <v>458715894</v>
      </c>
      <c r="L383" s="2">
        <v>0</v>
      </c>
      <c r="M383" s="2"/>
      <c r="N383" s="2"/>
      <c r="O383" s="2">
        <v>45871589</v>
      </c>
      <c r="P383" s="2"/>
      <c r="Q383" s="2">
        <v>412844305</v>
      </c>
    </row>
    <row r="384" spans="1:17" x14ac:dyDescent="0.25">
      <c r="A384" t="s">
        <v>451</v>
      </c>
      <c r="B384" s="6" t="s">
        <v>135</v>
      </c>
      <c r="C384">
        <v>406026</v>
      </c>
      <c r="D384" s="6" t="s">
        <v>136</v>
      </c>
      <c r="E384" t="s">
        <v>283</v>
      </c>
      <c r="F384" s="6" t="s">
        <v>139</v>
      </c>
      <c r="G384" s="9">
        <v>44547</v>
      </c>
      <c r="H384" s="10">
        <v>44553</v>
      </c>
      <c r="I384" t="s">
        <v>372</v>
      </c>
      <c r="J384">
        <v>16610</v>
      </c>
      <c r="K384" s="2">
        <v>18735723</v>
      </c>
      <c r="L384" s="2">
        <v>0</v>
      </c>
      <c r="M384" s="2"/>
      <c r="N384" s="2"/>
      <c r="O384" s="2">
        <v>1873572</v>
      </c>
      <c r="P384" s="2"/>
      <c r="Q384" s="2">
        <v>16862151</v>
      </c>
    </row>
    <row r="385" spans="1:17" x14ac:dyDescent="0.25">
      <c r="A385" t="s">
        <v>451</v>
      </c>
      <c r="B385" s="6" t="s">
        <v>135</v>
      </c>
      <c r="C385">
        <v>406026</v>
      </c>
      <c r="D385" s="6" t="s">
        <v>136</v>
      </c>
      <c r="E385" t="s">
        <v>283</v>
      </c>
      <c r="F385" s="6" t="s">
        <v>138</v>
      </c>
      <c r="G385" s="9">
        <v>44293</v>
      </c>
      <c r="H385" s="10">
        <v>44300</v>
      </c>
      <c r="I385" t="s">
        <v>424</v>
      </c>
      <c r="J385">
        <v>13299</v>
      </c>
      <c r="K385" s="2">
        <v>107236184</v>
      </c>
      <c r="L385" s="2">
        <v>0</v>
      </c>
      <c r="M385" s="2"/>
      <c r="N385" s="2"/>
      <c r="O385" s="2">
        <v>10723618</v>
      </c>
      <c r="P385" s="2"/>
      <c r="Q385" s="2">
        <v>96512566</v>
      </c>
    </row>
    <row r="386" spans="1:17" x14ac:dyDescent="0.25">
      <c r="A386" t="s">
        <v>451</v>
      </c>
      <c r="B386" s="6" t="s">
        <v>145</v>
      </c>
      <c r="C386">
        <v>406016</v>
      </c>
      <c r="D386" s="6" t="s">
        <v>146</v>
      </c>
      <c r="E386" t="s">
        <v>283</v>
      </c>
      <c r="F386" s="6" t="s">
        <v>147</v>
      </c>
      <c r="G386" s="9">
        <v>44547</v>
      </c>
      <c r="H386" s="10">
        <v>44558</v>
      </c>
      <c r="I386" t="s">
        <v>417</v>
      </c>
      <c r="J386">
        <v>16604</v>
      </c>
      <c r="K386" s="2">
        <v>155655052</v>
      </c>
      <c r="L386" s="2">
        <v>0</v>
      </c>
      <c r="M386" s="2"/>
      <c r="N386" s="2"/>
      <c r="O386" s="2">
        <v>15565505</v>
      </c>
      <c r="P386" s="2">
        <v>61643181</v>
      </c>
      <c r="Q386" s="2">
        <v>78446366</v>
      </c>
    </row>
    <row r="387" spans="1:17" x14ac:dyDescent="0.25">
      <c r="A387" t="s">
        <v>451</v>
      </c>
      <c r="B387" s="6" t="s">
        <v>153</v>
      </c>
      <c r="C387">
        <v>406059</v>
      </c>
      <c r="D387" s="6" t="s">
        <v>54</v>
      </c>
      <c r="E387" t="s">
        <v>283</v>
      </c>
      <c r="F387" s="6" t="s">
        <v>154</v>
      </c>
      <c r="G387" s="9">
        <v>44292</v>
      </c>
      <c r="H387" s="10">
        <v>44300</v>
      </c>
      <c r="I387" t="s">
        <v>472</v>
      </c>
      <c r="J387">
        <v>13267</v>
      </c>
      <c r="K387" s="2">
        <v>181967132</v>
      </c>
      <c r="L387" s="2">
        <v>0</v>
      </c>
      <c r="M387" s="2"/>
      <c r="N387" s="2"/>
      <c r="O387" s="2">
        <v>18196713</v>
      </c>
      <c r="P387" s="2"/>
      <c r="Q387" s="2">
        <v>163770419</v>
      </c>
    </row>
    <row r="388" spans="1:17" x14ac:dyDescent="0.25">
      <c r="A388" t="s">
        <v>451</v>
      </c>
      <c r="B388" s="6" t="s">
        <v>167</v>
      </c>
      <c r="C388">
        <v>406035</v>
      </c>
      <c r="D388" s="6" t="s">
        <v>61</v>
      </c>
      <c r="E388" t="s">
        <v>283</v>
      </c>
      <c r="F388" s="6" t="s">
        <v>169</v>
      </c>
      <c r="G388" s="9">
        <v>44547</v>
      </c>
      <c r="H388" s="10">
        <v>44547</v>
      </c>
      <c r="I388" t="s">
        <v>403</v>
      </c>
      <c r="J388">
        <v>16598</v>
      </c>
      <c r="K388" s="2">
        <v>277960723</v>
      </c>
      <c r="L388" s="2">
        <v>0</v>
      </c>
      <c r="M388" s="2"/>
      <c r="N388" s="2"/>
      <c r="O388" s="2">
        <v>27796072</v>
      </c>
      <c r="P388" s="2"/>
      <c r="Q388" s="2">
        <v>250164651</v>
      </c>
    </row>
    <row r="389" spans="1:17" x14ac:dyDescent="0.25">
      <c r="A389" t="s">
        <v>451</v>
      </c>
      <c r="B389" s="6" t="s">
        <v>212</v>
      </c>
      <c r="C389">
        <v>406029</v>
      </c>
      <c r="D389" s="6" t="s">
        <v>213</v>
      </c>
      <c r="E389" t="s">
        <v>283</v>
      </c>
      <c r="F389" s="6" t="s">
        <v>214</v>
      </c>
      <c r="G389" s="9">
        <v>44308</v>
      </c>
      <c r="H389" s="10">
        <v>44315</v>
      </c>
      <c r="I389" t="s">
        <v>473</v>
      </c>
      <c r="J389">
        <v>13554</v>
      </c>
      <c r="K389" s="2">
        <v>36597285</v>
      </c>
      <c r="L389" s="2">
        <v>0</v>
      </c>
      <c r="M389" s="2"/>
      <c r="N389" s="2"/>
      <c r="O389" s="2">
        <v>3659728</v>
      </c>
      <c r="P389" s="2"/>
      <c r="Q389" s="2">
        <v>32937557</v>
      </c>
    </row>
    <row r="390" spans="1:17" x14ac:dyDescent="0.25">
      <c r="A390" t="s">
        <v>451</v>
      </c>
      <c r="B390" s="6" t="s">
        <v>223</v>
      </c>
      <c r="C390">
        <v>406012</v>
      </c>
      <c r="D390" s="6" t="s">
        <v>224</v>
      </c>
      <c r="E390" t="s">
        <v>283</v>
      </c>
      <c r="F390" s="6" t="s">
        <v>225</v>
      </c>
      <c r="G390" s="9">
        <v>43853</v>
      </c>
      <c r="H390" s="10">
        <v>43858</v>
      </c>
      <c r="I390" t="s">
        <v>411</v>
      </c>
      <c r="J390">
        <v>9212</v>
      </c>
      <c r="K390" s="2">
        <v>60912843</v>
      </c>
      <c r="L390" s="2">
        <v>0</v>
      </c>
      <c r="M390" s="2"/>
      <c r="N390" s="2"/>
      <c r="O390" s="2">
        <v>6091284</v>
      </c>
      <c r="P390" s="2"/>
      <c r="Q390" s="2">
        <v>54821559</v>
      </c>
    </row>
    <row r="391" spans="1:17" x14ac:dyDescent="0.25">
      <c r="A391" t="s">
        <v>451</v>
      </c>
      <c r="B391" s="6" t="s">
        <v>223</v>
      </c>
      <c r="C391">
        <v>406012</v>
      </c>
      <c r="D391" s="6" t="s">
        <v>224</v>
      </c>
      <c r="E391" t="s">
        <v>283</v>
      </c>
      <c r="F391" s="6" t="s">
        <v>229</v>
      </c>
      <c r="G391" s="9">
        <v>44412</v>
      </c>
      <c r="H391" s="10">
        <v>44418</v>
      </c>
      <c r="I391" t="s">
        <v>474</v>
      </c>
      <c r="J391">
        <v>14799</v>
      </c>
      <c r="K391" s="2">
        <v>22299651</v>
      </c>
      <c r="L391" s="2">
        <v>0</v>
      </c>
      <c r="M391" s="2"/>
      <c r="N391" s="2"/>
      <c r="O391" s="2">
        <v>2229965</v>
      </c>
      <c r="P391" s="2"/>
      <c r="Q391" s="2">
        <v>20069686</v>
      </c>
    </row>
    <row r="392" spans="1:17" x14ac:dyDescent="0.25">
      <c r="A392" t="s">
        <v>451</v>
      </c>
      <c r="B392" s="6" t="s">
        <v>223</v>
      </c>
      <c r="C392">
        <v>406012</v>
      </c>
      <c r="D392" s="6" t="s">
        <v>224</v>
      </c>
      <c r="E392" t="s">
        <v>283</v>
      </c>
      <c r="F392" s="6" t="s">
        <v>226</v>
      </c>
      <c r="G392" s="9">
        <v>44308</v>
      </c>
      <c r="H392" s="10">
        <v>44315</v>
      </c>
      <c r="I392" t="s">
        <v>475</v>
      </c>
      <c r="J392">
        <v>13538</v>
      </c>
      <c r="K392" s="2">
        <v>385980124</v>
      </c>
      <c r="L392" s="2">
        <v>0</v>
      </c>
      <c r="M392" s="2"/>
      <c r="N392" s="2"/>
      <c r="O392" s="2">
        <v>38598012</v>
      </c>
      <c r="P392" s="2"/>
      <c r="Q392" s="2">
        <v>347382112</v>
      </c>
    </row>
    <row r="393" spans="1:17" x14ac:dyDescent="0.25">
      <c r="A393" t="s">
        <v>476</v>
      </c>
      <c r="B393" s="6" t="s">
        <v>114</v>
      </c>
      <c r="C393">
        <v>406038</v>
      </c>
      <c r="D393" s="6" t="s">
        <v>22</v>
      </c>
      <c r="E393" t="s">
        <v>283</v>
      </c>
      <c r="F393" s="6" t="s">
        <v>115</v>
      </c>
      <c r="G393" s="9">
        <v>44547</v>
      </c>
      <c r="H393" s="10">
        <v>44553</v>
      </c>
      <c r="I393" t="s">
        <v>477</v>
      </c>
      <c r="J393">
        <v>16615</v>
      </c>
      <c r="K393" s="2">
        <v>5000000</v>
      </c>
      <c r="L393" s="2">
        <v>0</v>
      </c>
      <c r="M393" s="2"/>
      <c r="N393" s="2"/>
      <c r="O393" s="2">
        <v>500000</v>
      </c>
      <c r="P393" s="2"/>
      <c r="Q393" s="2">
        <v>4500000</v>
      </c>
    </row>
    <row r="394" spans="1:17" x14ac:dyDescent="0.25">
      <c r="A394" t="s">
        <v>465</v>
      </c>
      <c r="B394" s="6" t="s">
        <v>153</v>
      </c>
      <c r="C394">
        <v>406059</v>
      </c>
      <c r="D394" s="6" t="s">
        <v>54</v>
      </c>
      <c r="E394" t="s">
        <v>283</v>
      </c>
      <c r="F394" s="6" t="s">
        <v>155</v>
      </c>
      <c r="G394" s="9">
        <v>44610</v>
      </c>
      <c r="H394" s="10">
        <v>44620</v>
      </c>
      <c r="I394" t="s">
        <v>458</v>
      </c>
      <c r="J394">
        <v>17396</v>
      </c>
      <c r="K394" s="2">
        <v>334627667</v>
      </c>
      <c r="L394" s="2">
        <v>0</v>
      </c>
      <c r="M394" s="2"/>
      <c r="N394" s="2"/>
      <c r="O394" s="2">
        <v>33462766</v>
      </c>
      <c r="P394" s="2">
        <v>182280120</v>
      </c>
      <c r="Q394" s="2">
        <v>118884781</v>
      </c>
    </row>
    <row r="395" spans="1:17" x14ac:dyDescent="0.25">
      <c r="A395" t="s">
        <v>478</v>
      </c>
      <c r="B395" s="6" t="s">
        <v>135</v>
      </c>
      <c r="C395">
        <v>406026</v>
      </c>
      <c r="D395" s="6" t="s">
        <v>136</v>
      </c>
      <c r="E395" t="s">
        <v>283</v>
      </c>
      <c r="F395" s="6" t="s">
        <v>140</v>
      </c>
      <c r="G395" s="9">
        <v>44613</v>
      </c>
      <c r="H395" s="10">
        <v>44620</v>
      </c>
      <c r="I395" t="s">
        <v>479</v>
      </c>
      <c r="J395">
        <v>17430</v>
      </c>
      <c r="K395" s="2">
        <v>22417999</v>
      </c>
      <c r="L395" s="2">
        <v>0</v>
      </c>
      <c r="M395" s="2"/>
      <c r="N395" s="2"/>
      <c r="O395" s="2">
        <v>2241800</v>
      </c>
      <c r="P395" s="2">
        <v>11209000</v>
      </c>
      <c r="Q395" s="2">
        <v>8967199</v>
      </c>
    </row>
    <row r="396" spans="1:17" x14ac:dyDescent="0.25">
      <c r="A396" t="s">
        <v>480</v>
      </c>
      <c r="B396" s="6" t="s">
        <v>223</v>
      </c>
      <c r="C396">
        <v>406012</v>
      </c>
      <c r="D396" s="6" t="s">
        <v>224</v>
      </c>
      <c r="E396" t="s">
        <v>283</v>
      </c>
      <c r="F396" s="6" t="s">
        <v>225</v>
      </c>
      <c r="G396" s="9">
        <v>43853</v>
      </c>
      <c r="H396" s="10">
        <v>43858</v>
      </c>
      <c r="I396" t="s">
        <v>411</v>
      </c>
      <c r="J396">
        <v>9212</v>
      </c>
      <c r="K396" s="2">
        <v>2545886</v>
      </c>
      <c r="L396" s="2">
        <v>0</v>
      </c>
      <c r="M396" s="2"/>
      <c r="N396" s="2"/>
      <c r="O396" s="2">
        <v>254589</v>
      </c>
      <c r="P396" s="2"/>
      <c r="Q396" s="2">
        <v>2291297</v>
      </c>
    </row>
    <row r="397" spans="1:17" x14ac:dyDescent="0.25">
      <c r="A397" t="s">
        <v>481</v>
      </c>
      <c r="B397" s="6" t="s">
        <v>122</v>
      </c>
      <c r="C397">
        <v>406022</v>
      </c>
      <c r="D397" s="6" t="s">
        <v>43</v>
      </c>
      <c r="E397" t="s">
        <v>283</v>
      </c>
      <c r="F397" s="6" t="s">
        <v>125</v>
      </c>
      <c r="G397" s="9">
        <v>44548</v>
      </c>
      <c r="H397" s="10">
        <v>44557</v>
      </c>
      <c r="I397" t="s">
        <v>400</v>
      </c>
      <c r="J397">
        <v>16732</v>
      </c>
      <c r="K397" s="2">
        <v>44094003</v>
      </c>
      <c r="L397" s="2">
        <v>0</v>
      </c>
      <c r="M397" s="2"/>
      <c r="N397" s="2"/>
      <c r="O397" s="2">
        <v>4409400</v>
      </c>
      <c r="P397" s="2"/>
      <c r="Q397" s="2">
        <v>39684603</v>
      </c>
    </row>
    <row r="398" spans="1:17" x14ac:dyDescent="0.25">
      <c r="A398" t="s">
        <v>451</v>
      </c>
      <c r="B398" s="6" t="s">
        <v>109</v>
      </c>
      <c r="C398">
        <v>406013</v>
      </c>
      <c r="D398" s="6" t="s">
        <v>14</v>
      </c>
      <c r="E398" t="s">
        <v>283</v>
      </c>
      <c r="F398" s="6" t="s">
        <v>110</v>
      </c>
      <c r="G398" s="9">
        <v>44102</v>
      </c>
      <c r="H398" s="10">
        <v>44110</v>
      </c>
      <c r="I398" t="s">
        <v>398</v>
      </c>
      <c r="J398">
        <v>10877</v>
      </c>
      <c r="K398" s="2">
        <v>14274085</v>
      </c>
      <c r="L398" s="2">
        <v>0</v>
      </c>
      <c r="M398" s="2"/>
      <c r="N398" s="2"/>
      <c r="O398" s="2">
        <v>1427408</v>
      </c>
      <c r="P398" s="2"/>
      <c r="Q398" s="2">
        <v>12846677</v>
      </c>
    </row>
    <row r="399" spans="1:17" x14ac:dyDescent="0.25">
      <c r="A399" t="s">
        <v>451</v>
      </c>
      <c r="B399" s="6" t="s">
        <v>167</v>
      </c>
      <c r="C399">
        <v>406035</v>
      </c>
      <c r="D399" s="6" t="s">
        <v>61</v>
      </c>
      <c r="E399" t="s">
        <v>283</v>
      </c>
      <c r="F399" s="6" t="s">
        <v>168</v>
      </c>
      <c r="G399" s="9">
        <v>43812</v>
      </c>
      <c r="H399" s="10">
        <v>43816</v>
      </c>
      <c r="I399" t="s">
        <v>345</v>
      </c>
      <c r="J399">
        <v>8826</v>
      </c>
      <c r="K399" s="2">
        <v>11225059</v>
      </c>
      <c r="L399" s="2">
        <v>0</v>
      </c>
      <c r="M399" s="2"/>
      <c r="N399" s="2"/>
      <c r="O399" s="2">
        <v>1122506</v>
      </c>
      <c r="P399" s="2"/>
      <c r="Q399" s="2">
        <v>10102553</v>
      </c>
    </row>
    <row r="400" spans="1:17" x14ac:dyDescent="0.25">
      <c r="A400" t="s">
        <v>451</v>
      </c>
      <c r="B400" s="6" t="s">
        <v>244</v>
      </c>
      <c r="C400">
        <v>406045</v>
      </c>
      <c r="D400" s="6" t="s">
        <v>245</v>
      </c>
      <c r="E400" t="s">
        <v>283</v>
      </c>
      <c r="F400" s="6" t="s">
        <v>246</v>
      </c>
      <c r="G400" s="9">
        <v>44035</v>
      </c>
      <c r="H400" s="10">
        <v>44043</v>
      </c>
      <c r="I400" t="s">
        <v>482</v>
      </c>
      <c r="J400">
        <v>10242</v>
      </c>
      <c r="K400" s="2">
        <v>331190794</v>
      </c>
      <c r="L400" s="2">
        <v>0</v>
      </c>
      <c r="M400" s="2"/>
      <c r="N400" s="2"/>
      <c r="O400" s="2">
        <v>33119079</v>
      </c>
      <c r="P400" s="2"/>
      <c r="Q400" s="2">
        <v>298071715</v>
      </c>
    </row>
  </sheetData>
  <autoFilter ref="A1:Q400" xr:uid="{ED524A8E-0C3F-4C94-9E00-24CC6F99C7E9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AC45B-D2D9-4882-8985-5DB8431622CA}">
  <dimension ref="A3:B39"/>
  <sheetViews>
    <sheetView workbookViewId="0">
      <selection activeCell="O9" sqref="O9"/>
    </sheetView>
  </sheetViews>
  <sheetFormatPr baseColWidth="10" defaultRowHeight="15" x14ac:dyDescent="0.25"/>
  <cols>
    <col min="1" max="1" width="17.5703125" bestFit="1" customWidth="1"/>
    <col min="2" max="2" width="20.5703125" bestFit="1" customWidth="1"/>
  </cols>
  <sheetData>
    <row r="3" spans="1:2" x14ac:dyDescent="0.25">
      <c r="A3" s="11" t="s">
        <v>809</v>
      </c>
      <c r="B3" t="s">
        <v>811</v>
      </c>
    </row>
    <row r="4" spans="1:2" x14ac:dyDescent="0.25">
      <c r="A4" s="12">
        <v>406002</v>
      </c>
      <c r="B4" s="13">
        <v>99703599</v>
      </c>
    </row>
    <row r="5" spans="1:2" x14ac:dyDescent="0.25">
      <c r="A5" s="12">
        <v>406004</v>
      </c>
      <c r="B5" s="13">
        <v>16763235</v>
      </c>
    </row>
    <row r="6" spans="1:2" x14ac:dyDescent="0.25">
      <c r="A6" s="12">
        <v>406006</v>
      </c>
      <c r="B6" s="13">
        <v>13700155</v>
      </c>
    </row>
    <row r="7" spans="1:2" x14ac:dyDescent="0.25">
      <c r="A7" s="12">
        <v>406008</v>
      </c>
      <c r="B7" s="13">
        <v>77022689</v>
      </c>
    </row>
    <row r="8" spans="1:2" x14ac:dyDescent="0.25">
      <c r="A8" s="12">
        <v>406010</v>
      </c>
      <c r="B8" s="13">
        <v>49812671</v>
      </c>
    </row>
    <row r="9" spans="1:2" x14ac:dyDescent="0.25">
      <c r="A9" s="12">
        <v>406014</v>
      </c>
      <c r="B9" s="13">
        <v>17303350</v>
      </c>
    </row>
    <row r="10" spans="1:2" x14ac:dyDescent="0.25">
      <c r="A10" s="12">
        <v>406017</v>
      </c>
      <c r="B10" s="13">
        <v>135579831</v>
      </c>
    </row>
    <row r="11" spans="1:2" x14ac:dyDescent="0.25">
      <c r="A11" s="12">
        <v>406018</v>
      </c>
      <c r="B11" s="13">
        <v>178963782</v>
      </c>
    </row>
    <row r="12" spans="1:2" x14ac:dyDescent="0.25">
      <c r="A12" s="12">
        <v>406019</v>
      </c>
      <c r="B12" s="13">
        <v>146501785</v>
      </c>
    </row>
    <row r="13" spans="1:2" x14ac:dyDescent="0.25">
      <c r="A13" s="12">
        <v>406026</v>
      </c>
      <c r="B13" s="13">
        <v>51538547</v>
      </c>
    </row>
    <row r="14" spans="1:2" x14ac:dyDescent="0.25">
      <c r="A14" s="12">
        <v>406030</v>
      </c>
      <c r="B14" s="13">
        <v>29151276</v>
      </c>
    </row>
    <row r="15" spans="1:2" x14ac:dyDescent="0.25">
      <c r="A15" s="12">
        <v>406032</v>
      </c>
      <c r="B15" s="13">
        <v>92668115</v>
      </c>
    </row>
    <row r="16" spans="1:2" x14ac:dyDescent="0.25">
      <c r="A16" s="12">
        <v>406034</v>
      </c>
      <c r="B16" s="13">
        <v>57238169</v>
      </c>
    </row>
    <row r="17" spans="1:2" x14ac:dyDescent="0.25">
      <c r="A17" s="12">
        <v>406036</v>
      </c>
      <c r="B17" s="13">
        <v>3543995</v>
      </c>
    </row>
    <row r="18" spans="1:2" x14ac:dyDescent="0.25">
      <c r="A18" s="12">
        <v>406037</v>
      </c>
      <c r="B18" s="13">
        <v>36651457</v>
      </c>
    </row>
    <row r="19" spans="1:2" x14ac:dyDescent="0.25">
      <c r="A19" s="12">
        <v>406038</v>
      </c>
      <c r="B19" s="13">
        <v>49308640</v>
      </c>
    </row>
    <row r="20" spans="1:2" x14ac:dyDescent="0.25">
      <c r="A20" s="12">
        <v>406039</v>
      </c>
      <c r="B20" s="13">
        <v>94092870</v>
      </c>
    </row>
    <row r="21" spans="1:2" x14ac:dyDescent="0.25">
      <c r="A21" s="12">
        <v>406041</v>
      </c>
      <c r="B21" s="13">
        <v>99826719</v>
      </c>
    </row>
    <row r="22" spans="1:2" x14ac:dyDescent="0.25">
      <c r="A22" s="12">
        <v>406042</v>
      </c>
      <c r="B22" s="13">
        <v>186147627</v>
      </c>
    </row>
    <row r="23" spans="1:2" x14ac:dyDescent="0.25">
      <c r="A23" s="12">
        <v>406043</v>
      </c>
      <c r="B23" s="13">
        <v>177125177</v>
      </c>
    </row>
    <row r="24" spans="1:2" x14ac:dyDescent="0.25">
      <c r="A24" s="12">
        <v>406044</v>
      </c>
      <c r="B24" s="13">
        <v>44904801</v>
      </c>
    </row>
    <row r="25" spans="1:2" x14ac:dyDescent="0.25">
      <c r="A25" s="12">
        <v>406045</v>
      </c>
      <c r="B25" s="13">
        <v>78878874</v>
      </c>
    </row>
    <row r="26" spans="1:2" x14ac:dyDescent="0.25">
      <c r="A26" s="12">
        <v>406049</v>
      </c>
      <c r="B26" s="13">
        <v>76335685</v>
      </c>
    </row>
    <row r="27" spans="1:2" x14ac:dyDescent="0.25">
      <c r="A27" s="12">
        <v>406050</v>
      </c>
      <c r="B27" s="13">
        <v>85239832</v>
      </c>
    </row>
    <row r="28" spans="1:2" x14ac:dyDescent="0.25">
      <c r="A28" s="12">
        <v>406051</v>
      </c>
      <c r="B28" s="13">
        <v>76153910</v>
      </c>
    </row>
    <row r="29" spans="1:2" x14ac:dyDescent="0.25">
      <c r="A29" s="12">
        <v>406052</v>
      </c>
      <c r="B29" s="13">
        <v>57800526</v>
      </c>
    </row>
    <row r="30" spans="1:2" x14ac:dyDescent="0.25">
      <c r="A30" s="12">
        <v>406053</v>
      </c>
      <c r="B30" s="13">
        <v>66775208</v>
      </c>
    </row>
    <row r="31" spans="1:2" x14ac:dyDescent="0.25">
      <c r="A31" s="12">
        <v>406055</v>
      </c>
      <c r="B31" s="13">
        <v>76057133</v>
      </c>
    </row>
    <row r="32" spans="1:2" x14ac:dyDescent="0.25">
      <c r="A32" s="12">
        <v>406056</v>
      </c>
      <c r="B32" s="13">
        <v>55368803</v>
      </c>
    </row>
    <row r="33" spans="1:2" x14ac:dyDescent="0.25">
      <c r="A33" s="12">
        <v>406058</v>
      </c>
      <c r="B33" s="13">
        <v>4212404</v>
      </c>
    </row>
    <row r="34" spans="1:2" x14ac:dyDescent="0.25">
      <c r="A34" s="12">
        <v>406059</v>
      </c>
      <c r="B34" s="13">
        <v>73273888</v>
      </c>
    </row>
    <row r="35" spans="1:2" x14ac:dyDescent="0.25">
      <c r="A35" s="12">
        <v>406064</v>
      </c>
      <c r="B35" s="13">
        <v>18709914</v>
      </c>
    </row>
    <row r="36" spans="1:2" x14ac:dyDescent="0.25">
      <c r="A36" s="12">
        <v>406065</v>
      </c>
      <c r="B36" s="13">
        <v>68800024</v>
      </c>
    </row>
    <row r="37" spans="1:2" x14ac:dyDescent="0.25">
      <c r="A37" s="12"/>
      <c r="B37" s="13">
        <v>143763894</v>
      </c>
    </row>
    <row r="38" spans="1:2" x14ac:dyDescent="0.25">
      <c r="A38" s="12" t="s">
        <v>454</v>
      </c>
      <c r="B38" s="13">
        <v>870346616</v>
      </c>
    </row>
    <row r="39" spans="1:2" x14ac:dyDescent="0.25">
      <c r="A39" s="12" t="s">
        <v>810</v>
      </c>
      <c r="B39" s="13">
        <v>3409265201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F4A6-DEC3-4529-A053-BB0A3E38F7AF}">
  <dimension ref="A1:U203"/>
  <sheetViews>
    <sheetView workbookViewId="0">
      <selection activeCell="O9" sqref="O9"/>
    </sheetView>
  </sheetViews>
  <sheetFormatPr baseColWidth="10" defaultRowHeight="15" x14ac:dyDescent="0.25"/>
  <sheetData>
    <row r="1" spans="1:21" ht="60" x14ac:dyDescent="0.25">
      <c r="A1" s="3" t="s">
        <v>81</v>
      </c>
      <c r="B1" s="3" t="s">
        <v>83</v>
      </c>
      <c r="C1" s="3" t="s">
        <v>82</v>
      </c>
      <c r="D1" s="4" t="s">
        <v>485</v>
      </c>
      <c r="E1" s="4" t="s">
        <v>270</v>
      </c>
      <c r="F1" s="4" t="s">
        <v>2</v>
      </c>
      <c r="G1" s="4" t="s">
        <v>271</v>
      </c>
      <c r="H1" s="4" t="s">
        <v>4</v>
      </c>
      <c r="I1" s="4" t="s">
        <v>272</v>
      </c>
      <c r="J1" s="4" t="s">
        <v>84</v>
      </c>
      <c r="K1" s="4" t="s">
        <v>273</v>
      </c>
      <c r="L1" s="7" t="s">
        <v>274</v>
      </c>
      <c r="M1" s="4" t="s">
        <v>275</v>
      </c>
      <c r="N1" s="4" t="s">
        <v>85</v>
      </c>
      <c r="O1" s="8" t="s">
        <v>276</v>
      </c>
      <c r="P1" s="4" t="s">
        <v>277</v>
      </c>
      <c r="Q1" s="8" t="s">
        <v>278</v>
      </c>
      <c r="R1" s="8" t="s">
        <v>279</v>
      </c>
      <c r="S1" s="8" t="s">
        <v>280</v>
      </c>
      <c r="T1" s="8" t="s">
        <v>281</v>
      </c>
      <c r="U1" s="8" t="s">
        <v>86</v>
      </c>
    </row>
    <row r="2" spans="1:21" x14ac:dyDescent="0.25">
      <c r="A2" s="5" t="s">
        <v>87</v>
      </c>
      <c r="B2" s="6" t="s">
        <v>486</v>
      </c>
      <c r="C2" t="s">
        <v>487</v>
      </c>
      <c r="D2" s="6" t="s">
        <v>488</v>
      </c>
      <c r="E2" t="s">
        <v>489</v>
      </c>
      <c r="F2" s="6" t="s">
        <v>490</v>
      </c>
      <c r="G2">
        <v>406042</v>
      </c>
      <c r="H2" s="6" t="s">
        <v>491</v>
      </c>
      <c r="I2" t="s">
        <v>283</v>
      </c>
      <c r="J2" s="6" t="s">
        <v>492</v>
      </c>
      <c r="K2" s="9">
        <v>44463</v>
      </c>
      <c r="L2" s="10">
        <v>44470</v>
      </c>
      <c r="M2" t="s">
        <v>493</v>
      </c>
      <c r="N2">
        <v>15466</v>
      </c>
      <c r="O2" s="2">
        <v>102854</v>
      </c>
      <c r="P2" s="2">
        <v>0</v>
      </c>
      <c r="Q2" s="2"/>
      <c r="R2" s="2"/>
      <c r="S2" s="2">
        <v>0</v>
      </c>
      <c r="T2" s="2"/>
      <c r="U2" s="2">
        <v>102854</v>
      </c>
    </row>
    <row r="3" spans="1:21" x14ac:dyDescent="0.25">
      <c r="A3" s="5" t="s">
        <v>87</v>
      </c>
      <c r="B3" s="6" t="s">
        <v>486</v>
      </c>
      <c r="C3" t="s">
        <v>487</v>
      </c>
      <c r="D3" s="6" t="s">
        <v>494</v>
      </c>
      <c r="E3" t="s">
        <v>489</v>
      </c>
      <c r="F3" s="6" t="s">
        <v>495</v>
      </c>
      <c r="G3">
        <v>406002</v>
      </c>
      <c r="H3" s="6" t="s">
        <v>496</v>
      </c>
      <c r="I3" t="s">
        <v>283</v>
      </c>
      <c r="J3" s="6" t="s">
        <v>497</v>
      </c>
      <c r="K3" s="9">
        <v>44370</v>
      </c>
      <c r="L3" s="10">
        <v>44376</v>
      </c>
      <c r="M3" t="s">
        <v>498</v>
      </c>
      <c r="N3">
        <v>14403</v>
      </c>
      <c r="O3" s="2">
        <v>1818902</v>
      </c>
      <c r="P3" s="2">
        <v>0</v>
      </c>
      <c r="Q3" s="2"/>
      <c r="R3" s="2"/>
      <c r="S3" s="2">
        <v>0</v>
      </c>
      <c r="T3" s="2"/>
      <c r="U3" s="2">
        <v>1818902</v>
      </c>
    </row>
    <row r="4" spans="1:21" x14ac:dyDescent="0.25">
      <c r="A4" s="5" t="s">
        <v>87</v>
      </c>
      <c r="B4" s="6" t="s">
        <v>486</v>
      </c>
      <c r="C4" t="s">
        <v>487</v>
      </c>
      <c r="D4" s="6" t="s">
        <v>494</v>
      </c>
      <c r="E4" t="s">
        <v>489</v>
      </c>
      <c r="F4" s="6" t="s">
        <v>495</v>
      </c>
      <c r="G4">
        <v>406002</v>
      </c>
      <c r="H4" s="6" t="s">
        <v>496</v>
      </c>
      <c r="I4" t="s">
        <v>283</v>
      </c>
      <c r="J4" s="6" t="s">
        <v>499</v>
      </c>
      <c r="K4" s="9">
        <v>44371</v>
      </c>
      <c r="L4" s="10">
        <v>44377</v>
      </c>
      <c r="M4" t="s">
        <v>500</v>
      </c>
      <c r="N4">
        <v>14418</v>
      </c>
      <c r="O4" s="2">
        <v>9058193</v>
      </c>
      <c r="P4" s="2">
        <v>0</v>
      </c>
      <c r="Q4" s="2"/>
      <c r="R4" s="2"/>
      <c r="S4" s="2">
        <v>0</v>
      </c>
      <c r="T4" s="2"/>
      <c r="U4" s="2">
        <v>9058193</v>
      </c>
    </row>
    <row r="5" spans="1:21" x14ac:dyDescent="0.25">
      <c r="A5" s="5" t="s">
        <v>87</v>
      </c>
      <c r="B5" s="6" t="s">
        <v>486</v>
      </c>
      <c r="C5" t="s">
        <v>487</v>
      </c>
      <c r="D5" s="6" t="s">
        <v>494</v>
      </c>
      <c r="E5" t="s">
        <v>489</v>
      </c>
      <c r="F5" s="6" t="s">
        <v>501</v>
      </c>
      <c r="G5">
        <v>406004</v>
      </c>
      <c r="H5" s="6" t="s">
        <v>502</v>
      </c>
      <c r="I5" t="s">
        <v>283</v>
      </c>
      <c r="J5" s="6" t="s">
        <v>503</v>
      </c>
      <c r="K5" s="9">
        <v>44441</v>
      </c>
      <c r="L5" s="10">
        <v>44447</v>
      </c>
      <c r="M5" t="s">
        <v>504</v>
      </c>
      <c r="N5">
        <v>15208</v>
      </c>
      <c r="O5" s="2">
        <v>3666710</v>
      </c>
      <c r="P5" s="2">
        <v>0</v>
      </c>
      <c r="Q5" s="2"/>
      <c r="R5" s="2"/>
      <c r="S5" s="2">
        <v>0</v>
      </c>
      <c r="T5" s="2"/>
      <c r="U5" s="2">
        <v>3666710</v>
      </c>
    </row>
    <row r="6" spans="1:21" x14ac:dyDescent="0.25">
      <c r="A6" s="5" t="s">
        <v>87</v>
      </c>
      <c r="B6" s="6" t="s">
        <v>486</v>
      </c>
      <c r="C6" t="s">
        <v>487</v>
      </c>
      <c r="D6" s="6" t="s">
        <v>494</v>
      </c>
      <c r="E6" t="s">
        <v>489</v>
      </c>
      <c r="F6" s="6" t="s">
        <v>501</v>
      </c>
      <c r="G6">
        <v>406004</v>
      </c>
      <c r="H6" s="6" t="s">
        <v>502</v>
      </c>
      <c r="I6" t="s">
        <v>283</v>
      </c>
      <c r="J6" s="6" t="s">
        <v>505</v>
      </c>
      <c r="K6" s="9">
        <v>44441</v>
      </c>
      <c r="L6" s="10">
        <v>44447</v>
      </c>
      <c r="M6" t="s">
        <v>506</v>
      </c>
      <c r="N6">
        <v>15207</v>
      </c>
      <c r="O6" s="2">
        <v>1466685</v>
      </c>
      <c r="P6" s="2">
        <v>0</v>
      </c>
      <c r="Q6" s="2"/>
      <c r="R6" s="2"/>
      <c r="S6" s="2">
        <v>0</v>
      </c>
      <c r="T6" s="2"/>
      <c r="U6" s="2">
        <v>1466685</v>
      </c>
    </row>
    <row r="7" spans="1:21" x14ac:dyDescent="0.25">
      <c r="A7" s="5" t="s">
        <v>87</v>
      </c>
      <c r="B7" s="6" t="s">
        <v>486</v>
      </c>
      <c r="C7" t="s">
        <v>487</v>
      </c>
      <c r="D7" s="6" t="s">
        <v>494</v>
      </c>
      <c r="E7" t="s">
        <v>489</v>
      </c>
      <c r="F7" s="6" t="s">
        <v>501</v>
      </c>
      <c r="G7">
        <v>406004</v>
      </c>
      <c r="H7" s="6" t="s">
        <v>502</v>
      </c>
      <c r="I7" t="s">
        <v>283</v>
      </c>
      <c r="J7" s="6" t="s">
        <v>507</v>
      </c>
      <c r="K7" s="9">
        <v>44441</v>
      </c>
      <c r="L7" s="10">
        <v>44447</v>
      </c>
      <c r="M7" t="s">
        <v>508</v>
      </c>
      <c r="N7">
        <v>15209</v>
      </c>
      <c r="O7" s="2">
        <v>7333420</v>
      </c>
      <c r="P7" s="2">
        <v>0</v>
      </c>
      <c r="Q7" s="2"/>
      <c r="R7" s="2"/>
      <c r="S7" s="2">
        <v>0</v>
      </c>
      <c r="T7" s="2"/>
      <c r="U7" s="2">
        <v>7333420</v>
      </c>
    </row>
    <row r="8" spans="1:21" x14ac:dyDescent="0.25">
      <c r="A8" s="5" t="s">
        <v>87</v>
      </c>
      <c r="B8" s="6" t="s">
        <v>486</v>
      </c>
      <c r="C8" t="s">
        <v>487</v>
      </c>
      <c r="D8" s="6" t="s">
        <v>494</v>
      </c>
      <c r="E8" t="s">
        <v>489</v>
      </c>
      <c r="F8" s="6" t="s">
        <v>509</v>
      </c>
      <c r="G8">
        <v>406039</v>
      </c>
      <c r="H8" s="6" t="s">
        <v>510</v>
      </c>
      <c r="I8" t="s">
        <v>283</v>
      </c>
      <c r="J8" s="6" t="s">
        <v>511</v>
      </c>
      <c r="K8" s="9">
        <v>44363</v>
      </c>
      <c r="L8" s="10">
        <v>44369</v>
      </c>
      <c r="M8" t="s">
        <v>512</v>
      </c>
      <c r="N8">
        <v>14286</v>
      </c>
      <c r="O8" s="2">
        <v>29201549</v>
      </c>
      <c r="P8" s="2">
        <v>0</v>
      </c>
      <c r="Q8" s="2"/>
      <c r="R8" s="2"/>
      <c r="S8" s="2">
        <v>0</v>
      </c>
      <c r="T8" s="2"/>
      <c r="U8" s="2">
        <v>29201549</v>
      </c>
    </row>
    <row r="9" spans="1:21" x14ac:dyDescent="0.25">
      <c r="A9" s="5" t="s">
        <v>87</v>
      </c>
      <c r="B9" s="6" t="s">
        <v>486</v>
      </c>
      <c r="C9" t="s">
        <v>487</v>
      </c>
      <c r="D9" s="6" t="s">
        <v>494</v>
      </c>
      <c r="E9" t="s">
        <v>489</v>
      </c>
      <c r="F9" s="6" t="s">
        <v>509</v>
      </c>
      <c r="G9">
        <v>406039</v>
      </c>
      <c r="H9" s="6" t="s">
        <v>510</v>
      </c>
      <c r="I9" t="s">
        <v>283</v>
      </c>
      <c r="J9" s="6" t="s">
        <v>513</v>
      </c>
      <c r="K9" s="9">
        <v>44363</v>
      </c>
      <c r="L9" s="10">
        <v>44369</v>
      </c>
      <c r="M9" t="s">
        <v>514</v>
      </c>
      <c r="N9">
        <v>14292</v>
      </c>
      <c r="O9" s="2">
        <v>9282856</v>
      </c>
      <c r="P9" s="2">
        <v>0</v>
      </c>
      <c r="Q9" s="2"/>
      <c r="R9" s="2"/>
      <c r="S9" s="2">
        <v>0</v>
      </c>
      <c r="T9" s="2"/>
      <c r="U9" s="2">
        <v>9282856</v>
      </c>
    </row>
    <row r="10" spans="1:21" x14ac:dyDescent="0.25">
      <c r="A10" s="5" t="s">
        <v>87</v>
      </c>
      <c r="B10" s="6" t="s">
        <v>486</v>
      </c>
      <c r="C10" t="s">
        <v>487</v>
      </c>
      <c r="D10" s="6" t="s">
        <v>494</v>
      </c>
      <c r="E10" t="s">
        <v>489</v>
      </c>
      <c r="F10" s="6" t="s">
        <v>515</v>
      </c>
      <c r="G10">
        <v>406051</v>
      </c>
      <c r="H10" s="6" t="s">
        <v>516</v>
      </c>
      <c r="I10" t="s">
        <v>283</v>
      </c>
      <c r="J10" s="6" t="s">
        <v>517</v>
      </c>
      <c r="K10" s="9">
        <v>44363</v>
      </c>
      <c r="L10" s="10">
        <v>44369</v>
      </c>
      <c r="M10" t="s">
        <v>518</v>
      </c>
      <c r="N10">
        <v>14290</v>
      </c>
      <c r="O10" s="2">
        <v>28836780</v>
      </c>
      <c r="P10" s="2">
        <v>0</v>
      </c>
      <c r="Q10" s="2"/>
      <c r="R10" s="2"/>
      <c r="S10" s="2">
        <v>0</v>
      </c>
      <c r="T10" s="2"/>
      <c r="U10" s="2">
        <v>28836780</v>
      </c>
    </row>
    <row r="11" spans="1:21" x14ac:dyDescent="0.25">
      <c r="A11" s="5" t="s">
        <v>87</v>
      </c>
      <c r="B11" s="6" t="s">
        <v>486</v>
      </c>
      <c r="C11" t="s">
        <v>487</v>
      </c>
      <c r="D11" s="6" t="s">
        <v>494</v>
      </c>
      <c r="E11" t="s">
        <v>489</v>
      </c>
      <c r="F11" s="6" t="s">
        <v>515</v>
      </c>
      <c r="G11">
        <v>406051</v>
      </c>
      <c r="H11" s="6" t="s">
        <v>516</v>
      </c>
      <c r="I11" t="s">
        <v>283</v>
      </c>
      <c r="J11" s="6" t="s">
        <v>519</v>
      </c>
      <c r="K11" s="9">
        <v>44365</v>
      </c>
      <c r="L11" s="10">
        <v>44370</v>
      </c>
      <c r="M11" t="s">
        <v>520</v>
      </c>
      <c r="N11">
        <v>14321</v>
      </c>
      <c r="O11" s="2">
        <v>3977487</v>
      </c>
      <c r="P11" s="2">
        <v>0</v>
      </c>
      <c r="Q11" s="2"/>
      <c r="R11" s="2"/>
      <c r="S11" s="2">
        <v>0</v>
      </c>
      <c r="T11" s="2"/>
      <c r="U11" s="2">
        <v>3977487</v>
      </c>
    </row>
    <row r="12" spans="1:21" x14ac:dyDescent="0.25">
      <c r="A12" s="5" t="s">
        <v>87</v>
      </c>
      <c r="B12" s="6" t="s">
        <v>486</v>
      </c>
      <c r="C12" t="s">
        <v>487</v>
      </c>
      <c r="D12" s="6" t="s">
        <v>494</v>
      </c>
      <c r="E12" t="s">
        <v>489</v>
      </c>
      <c r="F12" s="6" t="s">
        <v>521</v>
      </c>
      <c r="G12">
        <v>406052</v>
      </c>
      <c r="H12" s="6" t="s">
        <v>522</v>
      </c>
      <c r="I12" t="s">
        <v>283</v>
      </c>
      <c r="J12" s="6" t="s">
        <v>523</v>
      </c>
      <c r="K12" s="9">
        <v>44532</v>
      </c>
      <c r="L12" s="10">
        <v>44540</v>
      </c>
      <c r="M12" t="s">
        <v>524</v>
      </c>
      <c r="N12">
        <v>16342</v>
      </c>
      <c r="O12" s="2">
        <v>57800526</v>
      </c>
      <c r="P12" s="2">
        <v>0</v>
      </c>
      <c r="Q12" s="2"/>
      <c r="R12" s="2"/>
      <c r="S12" s="2">
        <v>0</v>
      </c>
      <c r="T12" s="2"/>
      <c r="U12" s="2">
        <v>57800526</v>
      </c>
    </row>
    <row r="13" spans="1:21" x14ac:dyDescent="0.25">
      <c r="A13" s="5" t="s">
        <v>87</v>
      </c>
      <c r="B13" s="6" t="s">
        <v>486</v>
      </c>
      <c r="C13" t="s">
        <v>487</v>
      </c>
      <c r="D13" s="6" t="s">
        <v>494</v>
      </c>
      <c r="E13" t="s">
        <v>489</v>
      </c>
      <c r="F13" s="6" t="s">
        <v>525</v>
      </c>
      <c r="G13">
        <v>406049</v>
      </c>
      <c r="H13" s="6" t="s">
        <v>526</v>
      </c>
      <c r="I13" t="s">
        <v>283</v>
      </c>
      <c r="J13" s="6" t="s">
        <v>527</v>
      </c>
      <c r="K13" s="9">
        <v>44426</v>
      </c>
      <c r="L13" s="10">
        <v>44433</v>
      </c>
      <c r="M13" t="s">
        <v>528</v>
      </c>
      <c r="N13">
        <v>14931</v>
      </c>
      <c r="O13" s="2">
        <v>4285263</v>
      </c>
      <c r="P13" s="2">
        <v>0</v>
      </c>
      <c r="Q13" s="2"/>
      <c r="R13" s="2"/>
      <c r="S13" s="2">
        <v>0</v>
      </c>
      <c r="T13" s="2"/>
      <c r="U13" s="2">
        <v>4285263</v>
      </c>
    </row>
    <row r="14" spans="1:21" x14ac:dyDescent="0.25">
      <c r="A14" s="5" t="s">
        <v>87</v>
      </c>
      <c r="B14" s="6" t="s">
        <v>486</v>
      </c>
      <c r="C14" t="s">
        <v>487</v>
      </c>
      <c r="D14" s="6" t="s">
        <v>494</v>
      </c>
      <c r="E14" t="s">
        <v>489</v>
      </c>
      <c r="F14" s="6" t="s">
        <v>102</v>
      </c>
      <c r="G14">
        <v>406019</v>
      </c>
      <c r="H14" s="6" t="s">
        <v>103</v>
      </c>
      <c r="I14" t="s">
        <v>283</v>
      </c>
      <c r="J14" s="6" t="s">
        <v>529</v>
      </c>
      <c r="K14" s="9">
        <v>44532</v>
      </c>
      <c r="L14" s="10">
        <v>44540</v>
      </c>
      <c r="M14" t="s">
        <v>530</v>
      </c>
      <c r="N14">
        <v>16341</v>
      </c>
      <c r="O14" s="2">
        <v>27359646</v>
      </c>
      <c r="P14" s="2">
        <v>0</v>
      </c>
      <c r="Q14" s="2"/>
      <c r="R14" s="2"/>
      <c r="S14" s="2">
        <v>0</v>
      </c>
      <c r="T14" s="2"/>
      <c r="U14" s="2">
        <v>27359646</v>
      </c>
    </row>
    <row r="15" spans="1:21" x14ac:dyDescent="0.25">
      <c r="A15" s="5" t="s">
        <v>87</v>
      </c>
      <c r="B15" s="6" t="s">
        <v>486</v>
      </c>
      <c r="C15" t="s">
        <v>487</v>
      </c>
      <c r="D15" s="6" t="s">
        <v>494</v>
      </c>
      <c r="E15" t="s">
        <v>489</v>
      </c>
      <c r="F15" s="6" t="s">
        <v>135</v>
      </c>
      <c r="G15">
        <v>406026</v>
      </c>
      <c r="H15" s="6" t="s">
        <v>136</v>
      </c>
      <c r="I15" t="s">
        <v>283</v>
      </c>
      <c r="J15" s="6" t="s">
        <v>531</v>
      </c>
      <c r="K15" s="9">
        <v>44411</v>
      </c>
      <c r="L15" s="10">
        <v>44414</v>
      </c>
      <c r="M15" t="s">
        <v>532</v>
      </c>
      <c r="N15">
        <v>14784</v>
      </c>
      <c r="O15" s="2">
        <v>22325015</v>
      </c>
      <c r="P15" s="2">
        <v>0</v>
      </c>
      <c r="Q15" s="2"/>
      <c r="R15" s="2"/>
      <c r="S15" s="2">
        <v>0</v>
      </c>
      <c r="T15" s="2"/>
      <c r="U15" s="2">
        <v>22325015</v>
      </c>
    </row>
    <row r="16" spans="1:21" x14ac:dyDescent="0.25">
      <c r="A16" s="5" t="s">
        <v>87</v>
      </c>
      <c r="B16" s="6" t="s">
        <v>486</v>
      </c>
      <c r="C16" t="s">
        <v>487</v>
      </c>
      <c r="D16" s="6" t="s">
        <v>494</v>
      </c>
      <c r="E16" t="s">
        <v>489</v>
      </c>
      <c r="F16" s="6" t="s">
        <v>135</v>
      </c>
      <c r="G16">
        <v>406026</v>
      </c>
      <c r="H16" s="6" t="s">
        <v>136</v>
      </c>
      <c r="I16" t="s">
        <v>283</v>
      </c>
      <c r="J16" s="6" t="s">
        <v>533</v>
      </c>
      <c r="K16" s="9">
        <v>44411</v>
      </c>
      <c r="L16" s="10">
        <v>44414</v>
      </c>
      <c r="M16" t="s">
        <v>534</v>
      </c>
      <c r="N16">
        <v>14783</v>
      </c>
      <c r="O16" s="2">
        <v>2102641</v>
      </c>
      <c r="P16" s="2">
        <v>0</v>
      </c>
      <c r="Q16" s="2"/>
      <c r="R16" s="2"/>
      <c r="S16" s="2">
        <v>0</v>
      </c>
      <c r="T16" s="2"/>
      <c r="U16" s="2">
        <v>2102641</v>
      </c>
    </row>
    <row r="17" spans="1:21" x14ac:dyDescent="0.25">
      <c r="A17" s="5" t="s">
        <v>87</v>
      </c>
      <c r="B17" s="6" t="s">
        <v>486</v>
      </c>
      <c r="C17" t="s">
        <v>487</v>
      </c>
      <c r="D17" s="6" t="s">
        <v>494</v>
      </c>
      <c r="E17" t="s">
        <v>489</v>
      </c>
      <c r="F17" s="6" t="s">
        <v>535</v>
      </c>
      <c r="G17">
        <v>406037</v>
      </c>
      <c r="H17" s="6" t="s">
        <v>536</v>
      </c>
      <c r="I17" t="s">
        <v>283</v>
      </c>
      <c r="J17" s="6" t="s">
        <v>537</v>
      </c>
      <c r="K17" s="9">
        <v>44426</v>
      </c>
      <c r="L17" s="10">
        <v>44433</v>
      </c>
      <c r="M17" t="s">
        <v>538</v>
      </c>
      <c r="N17">
        <v>14919</v>
      </c>
      <c r="O17" s="2">
        <v>14857641</v>
      </c>
      <c r="P17" s="2">
        <v>0</v>
      </c>
      <c r="Q17" s="2"/>
      <c r="R17" s="2"/>
      <c r="S17" s="2">
        <v>0</v>
      </c>
      <c r="T17" s="2"/>
      <c r="U17" s="2">
        <v>14857641</v>
      </c>
    </row>
    <row r="18" spans="1:21" x14ac:dyDescent="0.25">
      <c r="A18" s="5" t="s">
        <v>87</v>
      </c>
      <c r="B18" s="6" t="s">
        <v>486</v>
      </c>
      <c r="C18" t="s">
        <v>487</v>
      </c>
      <c r="D18" s="6" t="s">
        <v>494</v>
      </c>
      <c r="E18" t="s">
        <v>489</v>
      </c>
      <c r="F18" s="6" t="s">
        <v>153</v>
      </c>
      <c r="G18">
        <v>406059</v>
      </c>
      <c r="H18" s="6" t="s">
        <v>54</v>
      </c>
      <c r="I18" t="s">
        <v>283</v>
      </c>
      <c r="J18" s="6" t="s">
        <v>539</v>
      </c>
      <c r="K18" s="9">
        <v>44398</v>
      </c>
      <c r="L18" s="10">
        <v>44404</v>
      </c>
      <c r="M18" t="s">
        <v>540</v>
      </c>
      <c r="N18">
        <v>14667</v>
      </c>
      <c r="O18" s="2">
        <v>21836056</v>
      </c>
      <c r="P18" s="2">
        <v>0</v>
      </c>
      <c r="Q18" s="2"/>
      <c r="R18" s="2"/>
      <c r="S18" s="2">
        <v>0</v>
      </c>
      <c r="T18" s="2"/>
      <c r="U18" s="2">
        <v>21836056</v>
      </c>
    </row>
    <row r="19" spans="1:21" x14ac:dyDescent="0.25">
      <c r="A19" s="5" t="s">
        <v>87</v>
      </c>
      <c r="B19" s="6" t="s">
        <v>486</v>
      </c>
      <c r="C19" t="s">
        <v>487</v>
      </c>
      <c r="D19" s="6" t="s">
        <v>494</v>
      </c>
      <c r="E19" t="s">
        <v>489</v>
      </c>
      <c r="F19" s="6" t="s">
        <v>153</v>
      </c>
      <c r="G19">
        <v>406059</v>
      </c>
      <c r="H19" s="6" t="s">
        <v>54</v>
      </c>
      <c r="I19" t="s">
        <v>283</v>
      </c>
      <c r="J19" s="6" t="s">
        <v>541</v>
      </c>
      <c r="K19" s="9">
        <v>44502</v>
      </c>
      <c r="L19" s="10">
        <v>44509</v>
      </c>
      <c r="M19" t="s">
        <v>542</v>
      </c>
      <c r="N19">
        <v>15834</v>
      </c>
      <c r="O19" s="2">
        <v>5070797</v>
      </c>
      <c r="P19" s="2">
        <v>0</v>
      </c>
      <c r="Q19" s="2"/>
      <c r="R19" s="2"/>
      <c r="S19" s="2">
        <v>0</v>
      </c>
      <c r="T19" s="2"/>
      <c r="U19" s="2">
        <v>5070797</v>
      </c>
    </row>
    <row r="20" spans="1:21" x14ac:dyDescent="0.25">
      <c r="A20" s="5" t="s">
        <v>87</v>
      </c>
      <c r="B20" s="6" t="s">
        <v>486</v>
      </c>
      <c r="C20" t="s">
        <v>487</v>
      </c>
      <c r="D20" s="6" t="s">
        <v>494</v>
      </c>
      <c r="E20" t="s">
        <v>489</v>
      </c>
      <c r="F20" s="6" t="s">
        <v>158</v>
      </c>
      <c r="G20">
        <v>406030</v>
      </c>
      <c r="H20" s="6" t="s">
        <v>25</v>
      </c>
      <c r="I20" t="s">
        <v>283</v>
      </c>
      <c r="J20" s="6" t="s">
        <v>543</v>
      </c>
      <c r="K20" s="9">
        <v>44537</v>
      </c>
      <c r="L20" s="10">
        <v>44546</v>
      </c>
      <c r="M20" t="s">
        <v>544</v>
      </c>
      <c r="N20">
        <v>16416</v>
      </c>
      <c r="O20" s="2">
        <v>29151276</v>
      </c>
      <c r="P20" s="2">
        <v>0</v>
      </c>
      <c r="Q20" s="2"/>
      <c r="R20" s="2"/>
      <c r="S20" s="2">
        <v>0</v>
      </c>
      <c r="T20" s="2"/>
      <c r="U20" s="2">
        <v>29151276</v>
      </c>
    </row>
    <row r="21" spans="1:21" x14ac:dyDescent="0.25">
      <c r="A21" s="5" t="s">
        <v>87</v>
      </c>
      <c r="B21" s="6" t="s">
        <v>486</v>
      </c>
      <c r="C21" t="s">
        <v>487</v>
      </c>
      <c r="D21" s="6" t="s">
        <v>494</v>
      </c>
      <c r="E21" t="s">
        <v>489</v>
      </c>
      <c r="F21" s="6" t="s">
        <v>185</v>
      </c>
      <c r="G21">
        <v>406032</v>
      </c>
      <c r="H21" s="6" t="s">
        <v>40</v>
      </c>
      <c r="I21" t="s">
        <v>283</v>
      </c>
      <c r="J21" s="6" t="s">
        <v>545</v>
      </c>
      <c r="K21" s="9">
        <v>44412</v>
      </c>
      <c r="L21" s="10">
        <v>44419</v>
      </c>
      <c r="M21" t="s">
        <v>546</v>
      </c>
      <c r="N21">
        <v>14809</v>
      </c>
      <c r="O21" s="2">
        <v>1380145</v>
      </c>
      <c r="P21" s="2">
        <v>0</v>
      </c>
      <c r="Q21" s="2"/>
      <c r="R21" s="2"/>
      <c r="S21" s="2">
        <v>0</v>
      </c>
      <c r="T21" s="2"/>
      <c r="U21" s="2">
        <v>1380145</v>
      </c>
    </row>
    <row r="22" spans="1:21" x14ac:dyDescent="0.25">
      <c r="A22" s="5" t="s">
        <v>87</v>
      </c>
      <c r="B22" s="6" t="s">
        <v>486</v>
      </c>
      <c r="C22" t="s">
        <v>487</v>
      </c>
      <c r="D22" s="6" t="s">
        <v>494</v>
      </c>
      <c r="E22" t="s">
        <v>489</v>
      </c>
      <c r="F22" s="6" t="s">
        <v>185</v>
      </c>
      <c r="G22">
        <v>406032</v>
      </c>
      <c r="H22" s="6" t="s">
        <v>40</v>
      </c>
      <c r="I22" t="s">
        <v>283</v>
      </c>
      <c r="J22" s="6" t="s">
        <v>547</v>
      </c>
      <c r="K22" s="9">
        <v>44412</v>
      </c>
      <c r="L22" s="10">
        <v>44419</v>
      </c>
      <c r="M22" t="s">
        <v>548</v>
      </c>
      <c r="N22">
        <v>14808</v>
      </c>
      <c r="O22" s="2">
        <v>16420261</v>
      </c>
      <c r="P22" s="2">
        <v>0</v>
      </c>
      <c r="Q22" s="2"/>
      <c r="R22" s="2"/>
      <c r="S22" s="2">
        <v>0</v>
      </c>
      <c r="T22" s="2"/>
      <c r="U22" s="2">
        <v>16420261</v>
      </c>
    </row>
    <row r="23" spans="1:21" x14ac:dyDescent="0.25">
      <c r="A23" s="5" t="s">
        <v>87</v>
      </c>
      <c r="B23" s="6" t="s">
        <v>486</v>
      </c>
      <c r="C23" t="s">
        <v>487</v>
      </c>
      <c r="D23" s="6" t="s">
        <v>494</v>
      </c>
      <c r="E23" t="s">
        <v>489</v>
      </c>
      <c r="F23" s="6" t="s">
        <v>185</v>
      </c>
      <c r="G23">
        <v>406032</v>
      </c>
      <c r="H23" s="6" t="s">
        <v>40</v>
      </c>
      <c r="I23" t="s">
        <v>283</v>
      </c>
      <c r="J23" s="6" t="s">
        <v>549</v>
      </c>
      <c r="K23" s="9">
        <v>44537</v>
      </c>
      <c r="L23" s="10">
        <v>44545</v>
      </c>
      <c r="M23" t="s">
        <v>550</v>
      </c>
      <c r="N23">
        <v>16417</v>
      </c>
      <c r="O23" s="2">
        <v>74867709</v>
      </c>
      <c r="P23" s="2">
        <v>0</v>
      </c>
      <c r="Q23" s="2"/>
      <c r="R23" s="2"/>
      <c r="S23" s="2">
        <v>0</v>
      </c>
      <c r="T23" s="2"/>
      <c r="U23" s="2">
        <v>74867709</v>
      </c>
    </row>
    <row r="24" spans="1:21" x14ac:dyDescent="0.25">
      <c r="A24" s="5" t="s">
        <v>87</v>
      </c>
      <c r="B24" s="6" t="s">
        <v>486</v>
      </c>
      <c r="C24" t="s">
        <v>487</v>
      </c>
      <c r="D24" s="6" t="s">
        <v>494</v>
      </c>
      <c r="E24" t="s">
        <v>489</v>
      </c>
      <c r="F24" s="6" t="s">
        <v>551</v>
      </c>
      <c r="G24">
        <v>406053</v>
      </c>
      <c r="H24" s="6" t="s">
        <v>552</v>
      </c>
      <c r="I24" t="s">
        <v>283</v>
      </c>
      <c r="J24" s="6" t="s">
        <v>553</v>
      </c>
      <c r="K24" s="9">
        <v>44426</v>
      </c>
      <c r="L24" s="10">
        <v>44433</v>
      </c>
      <c r="M24" t="s">
        <v>554</v>
      </c>
      <c r="N24">
        <v>14927</v>
      </c>
      <c r="O24" s="2">
        <v>15288487</v>
      </c>
      <c r="P24" s="2">
        <v>0</v>
      </c>
      <c r="Q24" s="2"/>
      <c r="R24" s="2"/>
      <c r="S24" s="2">
        <v>0</v>
      </c>
      <c r="T24" s="2"/>
      <c r="U24" s="2">
        <v>15288487</v>
      </c>
    </row>
    <row r="25" spans="1:21" x14ac:dyDescent="0.25">
      <c r="A25" s="5" t="s">
        <v>87</v>
      </c>
      <c r="B25" s="6" t="s">
        <v>486</v>
      </c>
      <c r="C25" t="s">
        <v>487</v>
      </c>
      <c r="D25" s="6" t="s">
        <v>494</v>
      </c>
      <c r="E25" t="s">
        <v>489</v>
      </c>
      <c r="F25" s="6" t="s">
        <v>551</v>
      </c>
      <c r="G25">
        <v>406053</v>
      </c>
      <c r="H25" s="6" t="s">
        <v>552</v>
      </c>
      <c r="I25" t="s">
        <v>283</v>
      </c>
      <c r="J25" s="6" t="s">
        <v>555</v>
      </c>
      <c r="K25" s="9">
        <v>44540</v>
      </c>
      <c r="L25" s="10">
        <v>44552</v>
      </c>
      <c r="M25" t="s">
        <v>556</v>
      </c>
      <c r="N25">
        <v>16434</v>
      </c>
      <c r="O25" s="2">
        <v>48923895</v>
      </c>
      <c r="P25" s="2">
        <v>0</v>
      </c>
      <c r="Q25" s="2"/>
      <c r="R25" s="2"/>
      <c r="S25" s="2">
        <v>0</v>
      </c>
      <c r="T25" s="2"/>
      <c r="U25" s="2">
        <v>48923895</v>
      </c>
    </row>
    <row r="26" spans="1:21" x14ac:dyDescent="0.25">
      <c r="A26" s="5" t="s">
        <v>87</v>
      </c>
      <c r="B26" s="6" t="s">
        <v>486</v>
      </c>
      <c r="C26" t="s">
        <v>487</v>
      </c>
      <c r="D26" s="6" t="s">
        <v>494</v>
      </c>
      <c r="E26" t="s">
        <v>489</v>
      </c>
      <c r="F26" s="6" t="s">
        <v>194</v>
      </c>
      <c r="G26">
        <v>406008</v>
      </c>
      <c r="H26" s="6" t="s">
        <v>79</v>
      </c>
      <c r="I26" t="s">
        <v>283</v>
      </c>
      <c r="J26" s="6" t="s">
        <v>557</v>
      </c>
      <c r="K26" s="9">
        <v>44427</v>
      </c>
      <c r="L26" s="10">
        <v>44433</v>
      </c>
      <c r="M26" t="s">
        <v>558</v>
      </c>
      <c r="N26">
        <v>14959</v>
      </c>
      <c r="O26" s="2">
        <v>7506095</v>
      </c>
      <c r="P26" s="2">
        <v>0</v>
      </c>
      <c r="Q26" s="2"/>
      <c r="R26" s="2"/>
      <c r="S26" s="2">
        <v>0</v>
      </c>
      <c r="T26" s="2"/>
      <c r="U26" s="2">
        <v>7506095</v>
      </c>
    </row>
    <row r="27" spans="1:21" x14ac:dyDescent="0.25">
      <c r="A27" s="5" t="s">
        <v>87</v>
      </c>
      <c r="B27" s="6" t="s">
        <v>486</v>
      </c>
      <c r="C27" t="s">
        <v>487</v>
      </c>
      <c r="D27" s="6" t="s">
        <v>494</v>
      </c>
      <c r="E27" t="s">
        <v>489</v>
      </c>
      <c r="F27" s="6" t="s">
        <v>194</v>
      </c>
      <c r="G27">
        <v>406008</v>
      </c>
      <c r="H27" s="6" t="s">
        <v>79</v>
      </c>
      <c r="I27" t="s">
        <v>283</v>
      </c>
      <c r="J27" s="6" t="s">
        <v>559</v>
      </c>
      <c r="K27" s="9">
        <v>44432</v>
      </c>
      <c r="L27" s="10">
        <v>44435</v>
      </c>
      <c r="M27" t="s">
        <v>560</v>
      </c>
      <c r="N27">
        <v>15061</v>
      </c>
      <c r="O27" s="2">
        <v>7506095</v>
      </c>
      <c r="P27" s="2">
        <v>0</v>
      </c>
      <c r="Q27" s="2"/>
      <c r="R27" s="2"/>
      <c r="S27" s="2">
        <v>0</v>
      </c>
      <c r="T27" s="2"/>
      <c r="U27" s="2">
        <v>7506095</v>
      </c>
    </row>
    <row r="28" spans="1:21" x14ac:dyDescent="0.25">
      <c r="A28" s="5" t="s">
        <v>87</v>
      </c>
      <c r="B28" s="6" t="s">
        <v>486</v>
      </c>
      <c r="C28" t="s">
        <v>487</v>
      </c>
      <c r="D28" s="6" t="s">
        <v>494</v>
      </c>
      <c r="E28" t="s">
        <v>489</v>
      </c>
      <c r="F28" s="6" t="s">
        <v>194</v>
      </c>
      <c r="G28">
        <v>406008</v>
      </c>
      <c r="H28" s="6" t="s">
        <v>79</v>
      </c>
      <c r="I28" t="s">
        <v>283</v>
      </c>
      <c r="J28" s="6" t="s">
        <v>561</v>
      </c>
      <c r="K28" s="9">
        <v>44532</v>
      </c>
      <c r="L28" s="10">
        <v>44540</v>
      </c>
      <c r="M28" t="s">
        <v>562</v>
      </c>
      <c r="N28">
        <v>16334</v>
      </c>
      <c r="O28" s="2">
        <v>8792656</v>
      </c>
      <c r="P28" s="2">
        <v>0</v>
      </c>
      <c r="Q28" s="2"/>
      <c r="R28" s="2"/>
      <c r="S28" s="2">
        <v>0</v>
      </c>
      <c r="T28" s="2"/>
      <c r="U28" s="2">
        <v>8792656</v>
      </c>
    </row>
    <row r="29" spans="1:21" x14ac:dyDescent="0.25">
      <c r="A29" s="5" t="s">
        <v>87</v>
      </c>
      <c r="B29" s="6" t="s">
        <v>486</v>
      </c>
      <c r="C29" t="s">
        <v>487</v>
      </c>
      <c r="D29" s="6" t="s">
        <v>494</v>
      </c>
      <c r="E29" t="s">
        <v>489</v>
      </c>
      <c r="F29" s="6" t="s">
        <v>194</v>
      </c>
      <c r="G29">
        <v>406008</v>
      </c>
      <c r="H29" s="6" t="s">
        <v>79</v>
      </c>
      <c r="I29" t="s">
        <v>283</v>
      </c>
      <c r="J29" s="6" t="s">
        <v>563</v>
      </c>
      <c r="K29" s="9">
        <v>44531</v>
      </c>
      <c r="L29" s="10">
        <v>44540</v>
      </c>
      <c r="M29" t="s">
        <v>564</v>
      </c>
      <c r="N29">
        <v>16330</v>
      </c>
      <c r="O29" s="2">
        <v>24449647</v>
      </c>
      <c r="P29" s="2">
        <v>0</v>
      </c>
      <c r="Q29" s="2"/>
      <c r="R29" s="2"/>
      <c r="S29" s="2">
        <v>0</v>
      </c>
      <c r="T29" s="2"/>
      <c r="U29" s="2">
        <v>24449647</v>
      </c>
    </row>
    <row r="30" spans="1:21" x14ac:dyDescent="0.25">
      <c r="A30" s="5" t="s">
        <v>87</v>
      </c>
      <c r="B30" s="6" t="s">
        <v>486</v>
      </c>
      <c r="C30" t="s">
        <v>487</v>
      </c>
      <c r="D30" s="6" t="s">
        <v>494</v>
      </c>
      <c r="E30" t="s">
        <v>489</v>
      </c>
      <c r="F30" s="6" t="s">
        <v>565</v>
      </c>
      <c r="G30">
        <v>406065</v>
      </c>
      <c r="H30" s="6" t="s">
        <v>566</v>
      </c>
      <c r="I30" t="s">
        <v>283</v>
      </c>
      <c r="J30" s="6" t="s">
        <v>567</v>
      </c>
      <c r="K30" s="9">
        <v>44426</v>
      </c>
      <c r="L30" s="10">
        <v>44433</v>
      </c>
      <c r="M30" t="s">
        <v>568</v>
      </c>
      <c r="N30">
        <v>14929</v>
      </c>
      <c r="O30" s="2">
        <v>17603731</v>
      </c>
      <c r="P30" s="2">
        <v>0</v>
      </c>
      <c r="Q30" s="2"/>
      <c r="R30" s="2"/>
      <c r="S30" s="2">
        <v>0</v>
      </c>
      <c r="T30" s="2"/>
      <c r="U30" s="2">
        <v>17603731</v>
      </c>
    </row>
    <row r="31" spans="1:21" x14ac:dyDescent="0.25">
      <c r="A31" s="5" t="s">
        <v>87</v>
      </c>
      <c r="B31" s="6" t="s">
        <v>486</v>
      </c>
      <c r="C31" t="s">
        <v>487</v>
      </c>
      <c r="D31" s="6" t="s">
        <v>494</v>
      </c>
      <c r="E31" t="s">
        <v>489</v>
      </c>
      <c r="F31" s="6" t="s">
        <v>565</v>
      </c>
      <c r="G31">
        <v>406065</v>
      </c>
      <c r="H31" s="6" t="s">
        <v>566</v>
      </c>
      <c r="I31" t="s">
        <v>283</v>
      </c>
      <c r="J31" s="6" t="s">
        <v>569</v>
      </c>
      <c r="K31" s="9">
        <v>44426</v>
      </c>
      <c r="L31" s="10">
        <v>44433</v>
      </c>
      <c r="M31" t="s">
        <v>570</v>
      </c>
      <c r="N31">
        <v>14928</v>
      </c>
      <c r="O31" s="2">
        <v>5382273</v>
      </c>
      <c r="P31" s="2">
        <v>0</v>
      </c>
      <c r="Q31" s="2"/>
      <c r="R31" s="2"/>
      <c r="S31" s="2">
        <v>0</v>
      </c>
      <c r="T31" s="2"/>
      <c r="U31" s="2">
        <v>5382273</v>
      </c>
    </row>
    <row r="32" spans="1:21" x14ac:dyDescent="0.25">
      <c r="A32" s="5" t="s">
        <v>87</v>
      </c>
      <c r="B32" s="6" t="s">
        <v>486</v>
      </c>
      <c r="C32" t="s">
        <v>487</v>
      </c>
      <c r="D32" s="6" t="s">
        <v>494</v>
      </c>
      <c r="E32" t="s">
        <v>489</v>
      </c>
      <c r="F32" s="6" t="s">
        <v>571</v>
      </c>
      <c r="G32">
        <v>406064</v>
      </c>
      <c r="H32" s="6" t="s">
        <v>572</v>
      </c>
      <c r="I32" t="s">
        <v>283</v>
      </c>
      <c r="J32" s="6" t="s">
        <v>573</v>
      </c>
      <c r="K32" s="9">
        <v>44426</v>
      </c>
      <c r="L32" s="10">
        <v>44433</v>
      </c>
      <c r="M32" t="s">
        <v>574</v>
      </c>
      <c r="N32">
        <v>14924</v>
      </c>
      <c r="O32" s="2">
        <v>15826965</v>
      </c>
      <c r="P32" s="2">
        <v>0</v>
      </c>
      <c r="Q32" s="2"/>
      <c r="R32" s="2"/>
      <c r="S32" s="2">
        <v>0</v>
      </c>
      <c r="T32" s="2"/>
      <c r="U32" s="2">
        <v>15826965</v>
      </c>
    </row>
    <row r="33" spans="1:21" x14ac:dyDescent="0.25">
      <c r="A33" s="5" t="s">
        <v>87</v>
      </c>
      <c r="B33" s="6" t="s">
        <v>486</v>
      </c>
      <c r="C33" t="s">
        <v>487</v>
      </c>
      <c r="D33" s="6" t="s">
        <v>494</v>
      </c>
      <c r="E33" t="s">
        <v>489</v>
      </c>
      <c r="F33" s="6" t="s">
        <v>571</v>
      </c>
      <c r="G33">
        <v>406064</v>
      </c>
      <c r="H33" s="6" t="s">
        <v>572</v>
      </c>
      <c r="I33" t="s">
        <v>283</v>
      </c>
      <c r="J33" s="6" t="s">
        <v>575</v>
      </c>
      <c r="K33" s="9">
        <v>44425</v>
      </c>
      <c r="L33" s="10">
        <v>44433</v>
      </c>
      <c r="M33" t="s">
        <v>576</v>
      </c>
      <c r="N33">
        <v>14914</v>
      </c>
      <c r="O33" s="2">
        <v>2696850</v>
      </c>
      <c r="P33" s="2">
        <v>0</v>
      </c>
      <c r="Q33" s="2"/>
      <c r="R33" s="2"/>
      <c r="S33" s="2">
        <v>0</v>
      </c>
      <c r="T33" s="2"/>
      <c r="U33" s="2">
        <v>2696850</v>
      </c>
    </row>
    <row r="34" spans="1:21" x14ac:dyDescent="0.25">
      <c r="A34" s="5" t="s">
        <v>87</v>
      </c>
      <c r="B34" s="6" t="s">
        <v>486</v>
      </c>
      <c r="C34" t="s">
        <v>487</v>
      </c>
      <c r="D34" s="6" t="s">
        <v>494</v>
      </c>
      <c r="E34" t="s">
        <v>489</v>
      </c>
      <c r="F34" s="6" t="s">
        <v>577</v>
      </c>
      <c r="G34">
        <v>406050</v>
      </c>
      <c r="H34" s="6" t="s">
        <v>578</v>
      </c>
      <c r="I34" t="s">
        <v>283</v>
      </c>
      <c r="J34" s="6" t="s">
        <v>579</v>
      </c>
      <c r="K34" s="9">
        <v>44363</v>
      </c>
      <c r="L34" s="10">
        <v>44369</v>
      </c>
      <c r="M34" t="s">
        <v>580</v>
      </c>
      <c r="N34">
        <v>14295</v>
      </c>
      <c r="O34" s="2">
        <v>46024392</v>
      </c>
      <c r="P34" s="2">
        <v>0</v>
      </c>
      <c r="Q34" s="2"/>
      <c r="R34" s="2"/>
      <c r="S34" s="2">
        <v>0</v>
      </c>
      <c r="T34" s="2"/>
      <c r="U34" s="2">
        <v>46024392</v>
      </c>
    </row>
    <row r="35" spans="1:21" x14ac:dyDescent="0.25">
      <c r="A35" s="5" t="s">
        <v>87</v>
      </c>
      <c r="B35" s="6" t="s">
        <v>486</v>
      </c>
      <c r="C35" t="s">
        <v>487</v>
      </c>
      <c r="D35" s="6" t="s">
        <v>494</v>
      </c>
      <c r="E35" t="s">
        <v>489</v>
      </c>
      <c r="F35" s="6" t="s">
        <v>577</v>
      </c>
      <c r="G35">
        <v>406050</v>
      </c>
      <c r="H35" s="6" t="s">
        <v>578</v>
      </c>
      <c r="I35" t="s">
        <v>283</v>
      </c>
      <c r="J35" s="6" t="s">
        <v>581</v>
      </c>
      <c r="K35" s="9">
        <v>44365</v>
      </c>
      <c r="L35" s="10">
        <v>44370</v>
      </c>
      <c r="M35" t="s">
        <v>582</v>
      </c>
      <c r="N35">
        <v>14318</v>
      </c>
      <c r="O35" s="2">
        <v>8188815</v>
      </c>
      <c r="P35" s="2">
        <v>0</v>
      </c>
      <c r="Q35" s="2"/>
      <c r="R35" s="2"/>
      <c r="S35" s="2">
        <v>0</v>
      </c>
      <c r="T35" s="2"/>
      <c r="U35" s="2">
        <v>8188815</v>
      </c>
    </row>
    <row r="36" spans="1:21" x14ac:dyDescent="0.25">
      <c r="A36" s="5" t="s">
        <v>87</v>
      </c>
      <c r="B36" s="6" t="s">
        <v>486</v>
      </c>
      <c r="C36" t="s">
        <v>487</v>
      </c>
      <c r="D36" s="6" t="s">
        <v>494</v>
      </c>
      <c r="E36" t="s">
        <v>489</v>
      </c>
      <c r="F36" s="6" t="s">
        <v>583</v>
      </c>
      <c r="G36">
        <v>406041</v>
      </c>
      <c r="H36" s="6" t="s">
        <v>584</v>
      </c>
      <c r="I36" t="s">
        <v>283</v>
      </c>
      <c r="J36" s="6" t="s">
        <v>585</v>
      </c>
      <c r="K36" s="9">
        <v>44462</v>
      </c>
      <c r="L36" s="10">
        <v>44468</v>
      </c>
      <c r="M36" t="s">
        <v>586</v>
      </c>
      <c r="N36">
        <v>15435</v>
      </c>
      <c r="O36" s="2">
        <v>25144876</v>
      </c>
      <c r="P36" s="2">
        <v>0</v>
      </c>
      <c r="Q36" s="2"/>
      <c r="R36" s="2"/>
      <c r="S36" s="2">
        <v>0</v>
      </c>
      <c r="T36" s="2"/>
      <c r="U36" s="2">
        <v>25144876</v>
      </c>
    </row>
    <row r="37" spans="1:21" x14ac:dyDescent="0.25">
      <c r="A37" s="5" t="s">
        <v>87</v>
      </c>
      <c r="B37" s="6" t="s">
        <v>486</v>
      </c>
      <c r="C37" t="s">
        <v>487</v>
      </c>
      <c r="D37" s="6" t="s">
        <v>494</v>
      </c>
      <c r="E37" t="s">
        <v>489</v>
      </c>
      <c r="F37" s="6" t="s">
        <v>587</v>
      </c>
      <c r="G37">
        <v>406017</v>
      </c>
      <c r="H37" s="6" t="s">
        <v>588</v>
      </c>
      <c r="I37" t="s">
        <v>283</v>
      </c>
      <c r="J37" s="6" t="s">
        <v>589</v>
      </c>
      <c r="K37" s="9">
        <v>44411</v>
      </c>
      <c r="L37" s="10">
        <v>44414</v>
      </c>
      <c r="M37" t="s">
        <v>590</v>
      </c>
      <c r="N37">
        <v>14781</v>
      </c>
      <c r="O37" s="2">
        <v>2616239</v>
      </c>
      <c r="P37" s="2">
        <v>0</v>
      </c>
      <c r="Q37" s="2"/>
      <c r="R37" s="2"/>
      <c r="S37" s="2">
        <v>0</v>
      </c>
      <c r="T37" s="2"/>
      <c r="U37" s="2">
        <v>2616239</v>
      </c>
    </row>
    <row r="38" spans="1:21" x14ac:dyDescent="0.25">
      <c r="A38" s="5" t="s">
        <v>87</v>
      </c>
      <c r="B38" s="6" t="s">
        <v>486</v>
      </c>
      <c r="C38" t="s">
        <v>487</v>
      </c>
      <c r="D38" s="6" t="s">
        <v>494</v>
      </c>
      <c r="E38" t="s">
        <v>489</v>
      </c>
      <c r="F38" s="6" t="s">
        <v>587</v>
      </c>
      <c r="G38">
        <v>406017</v>
      </c>
      <c r="H38" s="6" t="s">
        <v>588</v>
      </c>
      <c r="I38" t="s">
        <v>283</v>
      </c>
      <c r="J38" s="6" t="s">
        <v>591</v>
      </c>
      <c r="K38" s="9">
        <v>44473</v>
      </c>
      <c r="L38" s="10">
        <v>44481</v>
      </c>
      <c r="M38" t="s">
        <v>592</v>
      </c>
      <c r="N38">
        <v>15556</v>
      </c>
      <c r="O38" s="2">
        <v>6165634</v>
      </c>
      <c r="P38" s="2">
        <v>0</v>
      </c>
      <c r="Q38" s="2"/>
      <c r="R38" s="2"/>
      <c r="S38" s="2">
        <v>0</v>
      </c>
      <c r="T38" s="2"/>
      <c r="U38" s="2">
        <v>6165634</v>
      </c>
    </row>
    <row r="39" spans="1:21" x14ac:dyDescent="0.25">
      <c r="A39" s="5" t="s">
        <v>87</v>
      </c>
      <c r="B39" s="6" t="s">
        <v>486</v>
      </c>
      <c r="C39" t="s">
        <v>487</v>
      </c>
      <c r="D39" s="6" t="s">
        <v>494</v>
      </c>
      <c r="E39" t="s">
        <v>489</v>
      </c>
      <c r="F39" s="6" t="s">
        <v>587</v>
      </c>
      <c r="G39">
        <v>406017</v>
      </c>
      <c r="H39" s="6" t="s">
        <v>588</v>
      </c>
      <c r="I39" t="s">
        <v>283</v>
      </c>
      <c r="J39" s="6" t="s">
        <v>591</v>
      </c>
      <c r="K39" s="9">
        <v>44473</v>
      </c>
      <c r="L39" s="10">
        <v>44482</v>
      </c>
      <c r="M39" t="s">
        <v>592</v>
      </c>
      <c r="N39">
        <v>15556</v>
      </c>
      <c r="O39" s="2">
        <v>18381607</v>
      </c>
      <c r="P39" s="2">
        <v>0</v>
      </c>
      <c r="Q39" s="2"/>
      <c r="R39" s="2"/>
      <c r="S39" s="2">
        <v>0</v>
      </c>
      <c r="T39" s="2"/>
      <c r="U39" s="2">
        <v>18381607</v>
      </c>
    </row>
    <row r="40" spans="1:21" x14ac:dyDescent="0.25">
      <c r="A40" s="5" t="s">
        <v>87</v>
      </c>
      <c r="B40" s="6" t="s">
        <v>486</v>
      </c>
      <c r="C40" t="s">
        <v>487</v>
      </c>
      <c r="D40" s="6" t="s">
        <v>494</v>
      </c>
      <c r="E40" t="s">
        <v>489</v>
      </c>
      <c r="F40" s="6" t="s">
        <v>593</v>
      </c>
      <c r="G40">
        <v>406055</v>
      </c>
      <c r="H40" s="6" t="s">
        <v>594</v>
      </c>
      <c r="I40" t="s">
        <v>283</v>
      </c>
      <c r="J40" s="6" t="s">
        <v>595</v>
      </c>
      <c r="K40" s="9">
        <v>44431</v>
      </c>
      <c r="L40" s="10">
        <v>44435</v>
      </c>
      <c r="M40" t="s">
        <v>596</v>
      </c>
      <c r="N40">
        <v>15053</v>
      </c>
      <c r="O40" s="2">
        <v>16301820</v>
      </c>
      <c r="P40" s="2">
        <v>0</v>
      </c>
      <c r="Q40" s="2"/>
      <c r="R40" s="2"/>
      <c r="S40" s="2">
        <v>0</v>
      </c>
      <c r="T40" s="2"/>
      <c r="U40" s="2">
        <v>16301820</v>
      </c>
    </row>
    <row r="41" spans="1:21" x14ac:dyDescent="0.25">
      <c r="A41" s="5" t="s">
        <v>87</v>
      </c>
      <c r="B41" s="6" t="s">
        <v>486</v>
      </c>
      <c r="C41" t="s">
        <v>487</v>
      </c>
      <c r="D41" s="6" t="s">
        <v>494</v>
      </c>
      <c r="E41" t="s">
        <v>489</v>
      </c>
      <c r="F41" s="6" t="s">
        <v>593</v>
      </c>
      <c r="G41">
        <v>406055</v>
      </c>
      <c r="H41" s="6" t="s">
        <v>594</v>
      </c>
      <c r="I41" t="s">
        <v>283</v>
      </c>
      <c r="J41" s="6" t="s">
        <v>597</v>
      </c>
      <c r="K41" s="9">
        <v>44372</v>
      </c>
      <c r="L41" s="10">
        <v>44378</v>
      </c>
      <c r="M41" t="s">
        <v>598</v>
      </c>
      <c r="N41">
        <v>14444</v>
      </c>
      <c r="O41" s="2">
        <v>26082914</v>
      </c>
      <c r="P41" s="2">
        <v>0</v>
      </c>
      <c r="Q41" s="2"/>
      <c r="R41" s="2"/>
      <c r="S41" s="2">
        <v>0</v>
      </c>
      <c r="T41" s="2"/>
      <c r="U41" s="2">
        <v>26082914</v>
      </c>
    </row>
    <row r="42" spans="1:21" x14ac:dyDescent="0.25">
      <c r="A42" s="5" t="s">
        <v>87</v>
      </c>
      <c r="B42" s="6" t="s">
        <v>486</v>
      </c>
      <c r="C42" t="s">
        <v>487</v>
      </c>
      <c r="D42" s="6" t="s">
        <v>494</v>
      </c>
      <c r="E42" t="s">
        <v>489</v>
      </c>
      <c r="F42" s="6" t="s">
        <v>593</v>
      </c>
      <c r="G42">
        <v>406055</v>
      </c>
      <c r="H42" s="6" t="s">
        <v>594</v>
      </c>
      <c r="I42" t="s">
        <v>283</v>
      </c>
      <c r="J42" s="6" t="s">
        <v>599</v>
      </c>
      <c r="K42" s="9">
        <v>44540</v>
      </c>
      <c r="L42" s="10">
        <v>44552</v>
      </c>
      <c r="M42" t="s">
        <v>600</v>
      </c>
      <c r="N42">
        <v>16435</v>
      </c>
      <c r="O42" s="2">
        <v>26858135</v>
      </c>
      <c r="P42" s="2">
        <v>0</v>
      </c>
      <c r="Q42" s="2"/>
      <c r="R42" s="2"/>
      <c r="S42" s="2">
        <v>0</v>
      </c>
      <c r="T42" s="2"/>
      <c r="U42" s="2">
        <v>26858135</v>
      </c>
    </row>
    <row r="43" spans="1:21" x14ac:dyDescent="0.25">
      <c r="A43" s="5" t="s">
        <v>87</v>
      </c>
      <c r="B43" s="6" t="s">
        <v>486</v>
      </c>
      <c r="C43" t="s">
        <v>487</v>
      </c>
      <c r="D43" s="6" t="s">
        <v>494</v>
      </c>
      <c r="E43" t="s">
        <v>489</v>
      </c>
      <c r="F43" s="6" t="s">
        <v>601</v>
      </c>
      <c r="G43">
        <v>406056</v>
      </c>
      <c r="H43" s="6" t="s">
        <v>602</v>
      </c>
      <c r="I43" t="s">
        <v>283</v>
      </c>
      <c r="J43" s="6" t="s">
        <v>603</v>
      </c>
      <c r="K43" s="9">
        <v>44426</v>
      </c>
      <c r="L43" s="10">
        <v>44433</v>
      </c>
      <c r="M43" t="s">
        <v>604</v>
      </c>
      <c r="N43">
        <v>14921</v>
      </c>
      <c r="O43" s="2">
        <v>11827644</v>
      </c>
      <c r="P43" s="2">
        <v>0</v>
      </c>
      <c r="Q43" s="2"/>
      <c r="R43" s="2"/>
      <c r="S43" s="2">
        <v>0</v>
      </c>
      <c r="T43" s="2"/>
      <c r="U43" s="2">
        <v>11827644</v>
      </c>
    </row>
    <row r="44" spans="1:21" x14ac:dyDescent="0.25">
      <c r="A44" s="5" t="s">
        <v>87</v>
      </c>
      <c r="B44" s="6" t="s">
        <v>486</v>
      </c>
      <c r="C44" t="s">
        <v>487</v>
      </c>
      <c r="D44" s="6" t="s">
        <v>494</v>
      </c>
      <c r="E44" t="s">
        <v>489</v>
      </c>
      <c r="F44" s="6" t="s">
        <v>601</v>
      </c>
      <c r="G44">
        <v>406056</v>
      </c>
      <c r="H44" s="6" t="s">
        <v>602</v>
      </c>
      <c r="I44" t="s">
        <v>283</v>
      </c>
      <c r="J44" s="6" t="s">
        <v>605</v>
      </c>
      <c r="K44" s="9">
        <v>44372</v>
      </c>
      <c r="L44" s="10">
        <v>44377</v>
      </c>
      <c r="M44" t="s">
        <v>606</v>
      </c>
      <c r="N44">
        <v>14452</v>
      </c>
      <c r="O44" s="2">
        <v>11446462</v>
      </c>
      <c r="P44" s="2">
        <v>0</v>
      </c>
      <c r="Q44" s="2"/>
      <c r="R44" s="2"/>
      <c r="S44" s="2">
        <v>0</v>
      </c>
      <c r="T44" s="2"/>
      <c r="U44" s="2">
        <v>11446462</v>
      </c>
    </row>
    <row r="45" spans="1:21" x14ac:dyDescent="0.25">
      <c r="A45" s="5" t="s">
        <v>87</v>
      </c>
      <c r="B45" s="6" t="s">
        <v>486</v>
      </c>
      <c r="C45" t="s">
        <v>487</v>
      </c>
      <c r="D45" s="6" t="s">
        <v>494</v>
      </c>
      <c r="E45" t="s">
        <v>489</v>
      </c>
      <c r="F45" s="6" t="s">
        <v>607</v>
      </c>
      <c r="G45">
        <v>406018</v>
      </c>
      <c r="H45" s="6" t="s">
        <v>608</v>
      </c>
      <c r="I45" t="s">
        <v>283</v>
      </c>
      <c r="J45" s="6" t="s">
        <v>609</v>
      </c>
      <c r="K45" s="9">
        <v>44484</v>
      </c>
      <c r="L45" s="10">
        <v>44495</v>
      </c>
      <c r="M45" t="s">
        <v>610</v>
      </c>
      <c r="N45">
        <v>15661</v>
      </c>
      <c r="O45" s="2">
        <v>10229084</v>
      </c>
      <c r="P45" s="2">
        <v>0</v>
      </c>
      <c r="Q45" s="2"/>
      <c r="R45" s="2"/>
      <c r="S45" s="2">
        <v>0</v>
      </c>
      <c r="T45" s="2">
        <v>0</v>
      </c>
      <c r="U45" s="2">
        <v>10229084</v>
      </c>
    </row>
    <row r="46" spans="1:21" x14ac:dyDescent="0.25">
      <c r="A46" s="5" t="s">
        <v>87</v>
      </c>
      <c r="B46" s="6" t="s">
        <v>486</v>
      </c>
      <c r="C46" t="s">
        <v>487</v>
      </c>
      <c r="D46" s="6" t="s">
        <v>494</v>
      </c>
      <c r="E46" t="s">
        <v>489</v>
      </c>
      <c r="F46" s="6" t="s">
        <v>607</v>
      </c>
      <c r="G46">
        <v>406018</v>
      </c>
      <c r="H46" s="6" t="s">
        <v>608</v>
      </c>
      <c r="I46" t="s">
        <v>283</v>
      </c>
      <c r="J46" s="6" t="s">
        <v>611</v>
      </c>
      <c r="K46" s="9">
        <v>44441</v>
      </c>
      <c r="L46" s="10">
        <v>44447</v>
      </c>
      <c r="M46" t="s">
        <v>612</v>
      </c>
      <c r="N46">
        <v>15206</v>
      </c>
      <c r="O46" s="2">
        <v>3796675</v>
      </c>
      <c r="P46" s="2">
        <v>0</v>
      </c>
      <c r="Q46" s="2"/>
      <c r="R46" s="2"/>
      <c r="S46" s="2">
        <v>0</v>
      </c>
      <c r="T46" s="2"/>
      <c r="U46" s="2">
        <v>3796675</v>
      </c>
    </row>
    <row r="47" spans="1:21" x14ac:dyDescent="0.25">
      <c r="A47" s="5" t="s">
        <v>87</v>
      </c>
      <c r="B47" s="6" t="s">
        <v>486</v>
      </c>
      <c r="C47" t="s">
        <v>487</v>
      </c>
      <c r="D47" s="6" t="s">
        <v>494</v>
      </c>
      <c r="E47" t="s">
        <v>489</v>
      </c>
      <c r="F47" s="6" t="s">
        <v>607</v>
      </c>
      <c r="G47">
        <v>406018</v>
      </c>
      <c r="H47" s="6" t="s">
        <v>608</v>
      </c>
      <c r="I47" t="s">
        <v>283</v>
      </c>
      <c r="J47" s="6" t="s">
        <v>613</v>
      </c>
      <c r="K47" s="9">
        <v>44532</v>
      </c>
      <c r="L47" s="10">
        <v>44540</v>
      </c>
      <c r="M47" t="s">
        <v>614</v>
      </c>
      <c r="N47">
        <v>16337</v>
      </c>
      <c r="O47" s="2">
        <v>136458465</v>
      </c>
      <c r="P47" s="2">
        <v>0</v>
      </c>
      <c r="Q47" s="2"/>
      <c r="R47" s="2"/>
      <c r="S47" s="2">
        <v>0</v>
      </c>
      <c r="T47" s="2"/>
      <c r="U47" s="2">
        <v>136458465</v>
      </c>
    </row>
    <row r="48" spans="1:21" x14ac:dyDescent="0.25">
      <c r="A48" s="5" t="s">
        <v>87</v>
      </c>
      <c r="B48" s="6" t="s">
        <v>486</v>
      </c>
      <c r="C48" t="s">
        <v>487</v>
      </c>
      <c r="D48" s="6" t="s">
        <v>494</v>
      </c>
      <c r="E48" t="s">
        <v>489</v>
      </c>
      <c r="F48" s="6" t="s">
        <v>231</v>
      </c>
      <c r="G48">
        <v>406034</v>
      </c>
      <c r="H48" s="6" t="s">
        <v>64</v>
      </c>
      <c r="I48" t="s">
        <v>283</v>
      </c>
      <c r="J48" s="6" t="s">
        <v>615</v>
      </c>
      <c r="K48" s="9">
        <v>44411</v>
      </c>
      <c r="L48" s="10">
        <v>44414</v>
      </c>
      <c r="M48" t="s">
        <v>616</v>
      </c>
      <c r="N48">
        <v>14785</v>
      </c>
      <c r="O48" s="2">
        <v>18092938</v>
      </c>
      <c r="P48" s="2">
        <v>0</v>
      </c>
      <c r="Q48" s="2"/>
      <c r="R48" s="2"/>
      <c r="S48" s="2">
        <v>0</v>
      </c>
      <c r="T48" s="2"/>
      <c r="U48" s="2">
        <v>18092938</v>
      </c>
    </row>
    <row r="49" spans="1:21" x14ac:dyDescent="0.25">
      <c r="A49" s="5" t="s">
        <v>87</v>
      </c>
      <c r="B49" s="6" t="s">
        <v>486</v>
      </c>
      <c r="C49" t="s">
        <v>487</v>
      </c>
      <c r="D49" s="6" t="s">
        <v>494</v>
      </c>
      <c r="E49" t="s">
        <v>489</v>
      </c>
      <c r="F49" s="6" t="s">
        <v>231</v>
      </c>
      <c r="G49">
        <v>406034</v>
      </c>
      <c r="H49" s="6" t="s">
        <v>64</v>
      </c>
      <c r="I49" t="s">
        <v>283</v>
      </c>
      <c r="J49" s="6" t="s">
        <v>617</v>
      </c>
      <c r="K49" s="9">
        <v>44411</v>
      </c>
      <c r="L49" s="10">
        <v>44414</v>
      </c>
      <c r="M49" t="s">
        <v>618</v>
      </c>
      <c r="N49">
        <v>14786</v>
      </c>
      <c r="O49" s="2">
        <v>912788</v>
      </c>
      <c r="P49" s="2">
        <v>0</v>
      </c>
      <c r="Q49" s="2"/>
      <c r="R49" s="2"/>
      <c r="S49" s="2">
        <v>0</v>
      </c>
      <c r="T49" s="2"/>
      <c r="U49" s="2">
        <v>912788</v>
      </c>
    </row>
    <row r="50" spans="1:21" x14ac:dyDescent="0.25">
      <c r="A50" s="5" t="s">
        <v>87</v>
      </c>
      <c r="B50" s="6" t="s">
        <v>486</v>
      </c>
      <c r="C50" t="s">
        <v>487</v>
      </c>
      <c r="D50" s="6" t="s">
        <v>494</v>
      </c>
      <c r="E50" t="s">
        <v>489</v>
      </c>
      <c r="F50" s="6" t="s">
        <v>231</v>
      </c>
      <c r="G50">
        <v>406034</v>
      </c>
      <c r="H50" s="6" t="s">
        <v>64</v>
      </c>
      <c r="I50" t="s">
        <v>283</v>
      </c>
      <c r="J50" s="6" t="s">
        <v>619</v>
      </c>
      <c r="K50" s="9">
        <v>44411</v>
      </c>
      <c r="L50" s="10">
        <v>44419</v>
      </c>
      <c r="M50" t="s">
        <v>620</v>
      </c>
      <c r="N50">
        <v>14787</v>
      </c>
      <c r="O50" s="2">
        <v>14898745</v>
      </c>
      <c r="P50" s="2">
        <v>0</v>
      </c>
      <c r="Q50" s="2"/>
      <c r="R50" s="2"/>
      <c r="S50" s="2">
        <v>0</v>
      </c>
      <c r="T50" s="2"/>
      <c r="U50" s="2">
        <v>14898745</v>
      </c>
    </row>
    <row r="51" spans="1:21" x14ac:dyDescent="0.25">
      <c r="A51" s="5" t="s">
        <v>87</v>
      </c>
      <c r="B51" s="6" t="s">
        <v>486</v>
      </c>
      <c r="C51" t="s">
        <v>487</v>
      </c>
      <c r="D51" s="6" t="s">
        <v>494</v>
      </c>
      <c r="E51" t="s">
        <v>489</v>
      </c>
      <c r="F51" s="6" t="s">
        <v>231</v>
      </c>
      <c r="G51">
        <v>406034</v>
      </c>
      <c r="H51" s="6" t="s">
        <v>64</v>
      </c>
      <c r="I51" t="s">
        <v>283</v>
      </c>
      <c r="J51" s="6" t="s">
        <v>621</v>
      </c>
      <c r="K51" s="9">
        <v>44427</v>
      </c>
      <c r="L51" s="10">
        <v>44433</v>
      </c>
      <c r="M51" t="s">
        <v>622</v>
      </c>
      <c r="N51">
        <v>14969</v>
      </c>
      <c r="O51" s="2">
        <v>18129044</v>
      </c>
      <c r="P51" s="2">
        <v>0</v>
      </c>
      <c r="Q51" s="2"/>
      <c r="R51" s="2"/>
      <c r="S51" s="2">
        <v>0</v>
      </c>
      <c r="T51" s="2"/>
      <c r="U51" s="2">
        <v>18129044</v>
      </c>
    </row>
    <row r="52" spans="1:21" x14ac:dyDescent="0.25">
      <c r="A52" s="5" t="s">
        <v>87</v>
      </c>
      <c r="B52" s="6" t="s">
        <v>486</v>
      </c>
      <c r="C52" t="s">
        <v>487</v>
      </c>
      <c r="D52" s="6" t="s">
        <v>494</v>
      </c>
      <c r="E52" t="s">
        <v>489</v>
      </c>
      <c r="F52" s="6" t="s">
        <v>623</v>
      </c>
      <c r="G52">
        <v>406043</v>
      </c>
      <c r="H52" s="6" t="s">
        <v>624</v>
      </c>
      <c r="I52" t="s">
        <v>283</v>
      </c>
      <c r="J52" s="6" t="s">
        <v>625</v>
      </c>
      <c r="K52" s="9">
        <v>44396</v>
      </c>
      <c r="L52" s="10">
        <v>44404</v>
      </c>
      <c r="M52" t="s">
        <v>626</v>
      </c>
      <c r="N52">
        <v>14650</v>
      </c>
      <c r="O52" s="2">
        <v>8026567</v>
      </c>
      <c r="P52" s="2">
        <v>0</v>
      </c>
      <c r="Q52" s="2"/>
      <c r="R52" s="2"/>
      <c r="S52" s="2">
        <v>0</v>
      </c>
      <c r="T52" s="2"/>
      <c r="U52" s="2">
        <v>8026567</v>
      </c>
    </row>
    <row r="53" spans="1:21" x14ac:dyDescent="0.25">
      <c r="A53" s="5" t="s">
        <v>87</v>
      </c>
      <c r="B53" s="6" t="s">
        <v>486</v>
      </c>
      <c r="C53" t="s">
        <v>487</v>
      </c>
      <c r="D53" s="6" t="s">
        <v>494</v>
      </c>
      <c r="E53" t="s">
        <v>489</v>
      </c>
      <c r="F53" s="6" t="s">
        <v>623</v>
      </c>
      <c r="G53">
        <v>406043</v>
      </c>
      <c r="H53" s="6" t="s">
        <v>624</v>
      </c>
      <c r="I53" t="s">
        <v>283</v>
      </c>
      <c r="J53" s="6" t="s">
        <v>627</v>
      </c>
      <c r="K53" s="9">
        <v>44396</v>
      </c>
      <c r="L53" s="10">
        <v>44404</v>
      </c>
      <c r="M53" t="s">
        <v>628</v>
      </c>
      <c r="N53">
        <v>14649</v>
      </c>
      <c r="O53" s="2">
        <v>8026567</v>
      </c>
      <c r="P53" s="2">
        <v>0</v>
      </c>
      <c r="Q53" s="2"/>
      <c r="R53" s="2"/>
      <c r="S53" s="2">
        <v>0</v>
      </c>
      <c r="T53" s="2"/>
      <c r="U53" s="2">
        <v>8026567</v>
      </c>
    </row>
    <row r="54" spans="1:21" x14ac:dyDescent="0.25">
      <c r="A54" s="5" t="s">
        <v>87</v>
      </c>
      <c r="B54" s="6" t="s">
        <v>486</v>
      </c>
      <c r="C54" t="s">
        <v>487</v>
      </c>
      <c r="D54" s="6" t="s">
        <v>494</v>
      </c>
      <c r="E54" t="s">
        <v>489</v>
      </c>
      <c r="F54" s="6" t="s">
        <v>623</v>
      </c>
      <c r="G54">
        <v>406043</v>
      </c>
      <c r="H54" s="6" t="s">
        <v>624</v>
      </c>
      <c r="I54" t="s">
        <v>283</v>
      </c>
      <c r="J54" s="6" t="s">
        <v>629</v>
      </c>
      <c r="K54" s="9">
        <v>44504</v>
      </c>
      <c r="L54" s="10">
        <v>44509</v>
      </c>
      <c r="M54" t="s">
        <v>630</v>
      </c>
      <c r="N54">
        <v>15906</v>
      </c>
      <c r="O54" s="2">
        <v>12215667</v>
      </c>
      <c r="P54" s="2">
        <v>0</v>
      </c>
      <c r="Q54" s="2"/>
      <c r="R54" s="2"/>
      <c r="S54" s="2">
        <v>0</v>
      </c>
      <c r="T54" s="2"/>
      <c r="U54" s="2">
        <v>12215667</v>
      </c>
    </row>
    <row r="55" spans="1:21" x14ac:dyDescent="0.25">
      <c r="A55" s="5" t="s">
        <v>87</v>
      </c>
      <c r="B55" s="6" t="s">
        <v>486</v>
      </c>
      <c r="C55" t="s">
        <v>487</v>
      </c>
      <c r="D55" s="6" t="s">
        <v>494</v>
      </c>
      <c r="E55" t="s">
        <v>489</v>
      </c>
      <c r="F55" s="6" t="s">
        <v>623</v>
      </c>
      <c r="G55">
        <v>406043</v>
      </c>
      <c r="H55" s="6" t="s">
        <v>624</v>
      </c>
      <c r="I55" t="s">
        <v>283</v>
      </c>
      <c r="J55" s="6" t="s">
        <v>631</v>
      </c>
      <c r="K55" s="9">
        <v>44505</v>
      </c>
      <c r="L55" s="10">
        <v>44511</v>
      </c>
      <c r="M55" t="s">
        <v>632</v>
      </c>
      <c r="N55">
        <v>15978</v>
      </c>
      <c r="O55" s="2">
        <v>5802432</v>
      </c>
      <c r="P55" s="2">
        <v>0</v>
      </c>
      <c r="Q55" s="2"/>
      <c r="R55" s="2"/>
      <c r="S55" s="2">
        <v>0</v>
      </c>
      <c r="T55" s="2"/>
      <c r="U55" s="2">
        <v>5802432</v>
      </c>
    </row>
    <row r="56" spans="1:21" x14ac:dyDescent="0.25">
      <c r="A56" s="5" t="s">
        <v>87</v>
      </c>
      <c r="B56" s="6" t="s">
        <v>486</v>
      </c>
      <c r="C56" t="s">
        <v>487</v>
      </c>
      <c r="D56" s="6" t="s">
        <v>494</v>
      </c>
      <c r="E56" t="s">
        <v>489</v>
      </c>
      <c r="F56" s="6" t="s">
        <v>623</v>
      </c>
      <c r="G56">
        <v>406043</v>
      </c>
      <c r="H56" s="6" t="s">
        <v>624</v>
      </c>
      <c r="I56" t="s">
        <v>283</v>
      </c>
      <c r="J56" s="6" t="s">
        <v>633</v>
      </c>
      <c r="K56" s="9">
        <v>44432</v>
      </c>
      <c r="L56" s="10">
        <v>44438</v>
      </c>
      <c r="M56" t="s">
        <v>634</v>
      </c>
      <c r="N56">
        <v>15094</v>
      </c>
      <c r="O56" s="2">
        <v>21605580</v>
      </c>
      <c r="P56" s="2">
        <v>0</v>
      </c>
      <c r="Q56" s="2"/>
      <c r="R56" s="2"/>
      <c r="S56" s="2">
        <v>0</v>
      </c>
      <c r="T56" s="2"/>
      <c r="U56" s="2">
        <v>21605580</v>
      </c>
    </row>
    <row r="57" spans="1:21" x14ac:dyDescent="0.25">
      <c r="A57" s="5" t="s">
        <v>87</v>
      </c>
      <c r="B57" s="6" t="s">
        <v>486</v>
      </c>
      <c r="C57" t="s">
        <v>487</v>
      </c>
      <c r="D57" s="6" t="s">
        <v>494</v>
      </c>
      <c r="E57" t="s">
        <v>489</v>
      </c>
      <c r="F57" s="6" t="s">
        <v>623</v>
      </c>
      <c r="G57">
        <v>406043</v>
      </c>
      <c r="H57" s="6" t="s">
        <v>624</v>
      </c>
      <c r="I57" t="s">
        <v>283</v>
      </c>
      <c r="J57" s="6" t="s">
        <v>635</v>
      </c>
      <c r="K57" s="9">
        <v>44532</v>
      </c>
      <c r="L57" s="10">
        <v>44540</v>
      </c>
      <c r="M57" t="s">
        <v>636</v>
      </c>
      <c r="N57">
        <v>16331</v>
      </c>
      <c r="O57" s="2">
        <v>13743015</v>
      </c>
      <c r="P57" s="2">
        <v>0</v>
      </c>
      <c r="Q57" s="2"/>
      <c r="R57" s="2"/>
      <c r="S57" s="2">
        <v>0</v>
      </c>
      <c r="T57" s="2"/>
      <c r="U57" s="2">
        <v>13743015</v>
      </c>
    </row>
    <row r="58" spans="1:21" x14ac:dyDescent="0.25">
      <c r="A58" s="5" t="s">
        <v>87</v>
      </c>
      <c r="B58" s="6" t="s">
        <v>486</v>
      </c>
      <c r="C58" t="s">
        <v>487</v>
      </c>
      <c r="D58" s="6" t="s">
        <v>494</v>
      </c>
      <c r="E58" t="s">
        <v>489</v>
      </c>
      <c r="F58" s="6" t="s">
        <v>623</v>
      </c>
      <c r="G58">
        <v>406043</v>
      </c>
      <c r="H58" s="6" t="s">
        <v>624</v>
      </c>
      <c r="I58" t="s">
        <v>283</v>
      </c>
      <c r="J58" s="6" t="s">
        <v>637</v>
      </c>
      <c r="K58" s="9">
        <v>44546</v>
      </c>
      <c r="L58" s="10">
        <v>44558</v>
      </c>
      <c r="M58" t="s">
        <v>638</v>
      </c>
      <c r="N58">
        <v>16557</v>
      </c>
      <c r="O58" s="2">
        <v>12421919</v>
      </c>
      <c r="P58" s="2">
        <v>0</v>
      </c>
      <c r="Q58" s="2"/>
      <c r="R58" s="2"/>
      <c r="S58" s="2">
        <v>0</v>
      </c>
      <c r="T58" s="2"/>
      <c r="U58" s="2">
        <v>12421919</v>
      </c>
    </row>
    <row r="59" spans="1:21" x14ac:dyDescent="0.25">
      <c r="A59" s="5" t="s">
        <v>87</v>
      </c>
      <c r="B59" s="6" t="s">
        <v>486</v>
      </c>
      <c r="C59" t="s">
        <v>487</v>
      </c>
      <c r="D59" s="6" t="s">
        <v>494</v>
      </c>
      <c r="E59" t="s">
        <v>489</v>
      </c>
      <c r="F59" s="6" t="s">
        <v>623</v>
      </c>
      <c r="G59">
        <v>406043</v>
      </c>
      <c r="H59" s="6" t="s">
        <v>624</v>
      </c>
      <c r="I59" t="s">
        <v>283</v>
      </c>
      <c r="J59" s="6" t="s">
        <v>639</v>
      </c>
      <c r="K59" s="9">
        <v>44319</v>
      </c>
      <c r="L59" s="10">
        <v>44322</v>
      </c>
      <c r="M59" t="s">
        <v>640</v>
      </c>
      <c r="N59">
        <v>13656</v>
      </c>
      <c r="O59" s="2">
        <v>10945319</v>
      </c>
      <c r="P59" s="2">
        <v>0</v>
      </c>
      <c r="Q59" s="2"/>
      <c r="R59" s="2"/>
      <c r="S59" s="2">
        <v>0</v>
      </c>
      <c r="T59" s="2"/>
      <c r="U59" s="2">
        <v>10945319</v>
      </c>
    </row>
    <row r="60" spans="1:21" x14ac:dyDescent="0.25">
      <c r="A60" s="5" t="s">
        <v>87</v>
      </c>
      <c r="B60" s="6" t="s">
        <v>486</v>
      </c>
      <c r="C60" t="s">
        <v>487</v>
      </c>
      <c r="D60" s="6" t="s">
        <v>494</v>
      </c>
      <c r="E60" t="s">
        <v>489</v>
      </c>
      <c r="F60" s="6" t="s">
        <v>244</v>
      </c>
      <c r="G60">
        <v>406045</v>
      </c>
      <c r="H60" s="6" t="s">
        <v>245</v>
      </c>
      <c r="I60" t="s">
        <v>283</v>
      </c>
      <c r="J60" s="6" t="s">
        <v>641</v>
      </c>
      <c r="K60" s="9">
        <v>44411</v>
      </c>
      <c r="L60" s="10">
        <v>44414</v>
      </c>
      <c r="M60" t="s">
        <v>642</v>
      </c>
      <c r="N60">
        <v>14782</v>
      </c>
      <c r="O60" s="2">
        <v>6620819</v>
      </c>
      <c r="P60" s="2">
        <v>0</v>
      </c>
      <c r="Q60" s="2"/>
      <c r="R60" s="2"/>
      <c r="S60" s="2">
        <v>0</v>
      </c>
      <c r="T60" s="2"/>
      <c r="U60" s="2">
        <v>6620819</v>
      </c>
    </row>
    <row r="61" spans="1:21" x14ac:dyDescent="0.25">
      <c r="A61" s="5" t="s">
        <v>87</v>
      </c>
      <c r="B61" s="6" t="s">
        <v>486</v>
      </c>
      <c r="C61" t="s">
        <v>487</v>
      </c>
      <c r="D61" s="6" t="s">
        <v>494</v>
      </c>
      <c r="E61" t="s">
        <v>489</v>
      </c>
      <c r="F61" s="6" t="s">
        <v>244</v>
      </c>
      <c r="G61">
        <v>406045</v>
      </c>
      <c r="H61" s="6" t="s">
        <v>245</v>
      </c>
      <c r="I61" t="s">
        <v>283</v>
      </c>
      <c r="J61" s="6" t="s">
        <v>643</v>
      </c>
      <c r="K61" s="9">
        <v>44322</v>
      </c>
      <c r="L61" s="10">
        <v>44327</v>
      </c>
      <c r="M61" t="s">
        <v>644</v>
      </c>
      <c r="N61">
        <v>13761</v>
      </c>
      <c r="O61" s="2">
        <v>40474505</v>
      </c>
      <c r="P61" s="2">
        <v>0</v>
      </c>
      <c r="Q61" s="2"/>
      <c r="R61" s="2"/>
      <c r="S61" s="2">
        <v>0</v>
      </c>
      <c r="T61" s="2"/>
      <c r="U61" s="2">
        <v>40474505</v>
      </c>
    </row>
    <row r="62" spans="1:21" x14ac:dyDescent="0.25">
      <c r="A62" s="5" t="s">
        <v>87</v>
      </c>
      <c r="B62" s="6" t="s">
        <v>486</v>
      </c>
      <c r="C62" t="s">
        <v>487</v>
      </c>
      <c r="D62" s="6" t="s">
        <v>494</v>
      </c>
      <c r="E62" t="s">
        <v>489</v>
      </c>
      <c r="F62" s="6" t="s">
        <v>645</v>
      </c>
      <c r="G62">
        <v>406044</v>
      </c>
      <c r="H62" s="6" t="s">
        <v>646</v>
      </c>
      <c r="I62" t="s">
        <v>283</v>
      </c>
      <c r="J62" s="6" t="s">
        <v>647</v>
      </c>
      <c r="K62" s="9">
        <v>44412</v>
      </c>
      <c r="L62" s="10">
        <v>44419</v>
      </c>
      <c r="M62" t="s">
        <v>648</v>
      </c>
      <c r="N62">
        <v>14798</v>
      </c>
      <c r="O62" s="2">
        <v>5063024</v>
      </c>
      <c r="P62" s="2">
        <v>0</v>
      </c>
      <c r="Q62" s="2"/>
      <c r="R62" s="2"/>
      <c r="S62" s="2">
        <v>0</v>
      </c>
      <c r="T62" s="2"/>
      <c r="U62" s="2">
        <v>5063024</v>
      </c>
    </row>
    <row r="63" spans="1:21" x14ac:dyDescent="0.25">
      <c r="A63" s="5" t="s">
        <v>87</v>
      </c>
      <c r="B63" s="6" t="s">
        <v>486</v>
      </c>
      <c r="C63" t="s">
        <v>487</v>
      </c>
      <c r="D63" s="6" t="s">
        <v>494</v>
      </c>
      <c r="E63" t="s">
        <v>489</v>
      </c>
      <c r="F63" s="6" t="s">
        <v>645</v>
      </c>
      <c r="G63">
        <v>406044</v>
      </c>
      <c r="H63" s="6" t="s">
        <v>646</v>
      </c>
      <c r="I63" t="s">
        <v>283</v>
      </c>
      <c r="J63" s="6" t="s">
        <v>649</v>
      </c>
      <c r="K63" s="9">
        <v>44372</v>
      </c>
      <c r="L63" s="10">
        <v>44378</v>
      </c>
      <c r="M63" t="s">
        <v>650</v>
      </c>
      <c r="N63">
        <v>14456</v>
      </c>
      <c r="O63" s="2">
        <v>5063024</v>
      </c>
      <c r="P63" s="2">
        <v>0</v>
      </c>
      <c r="Q63" s="2"/>
      <c r="R63" s="2"/>
      <c r="S63" s="2">
        <v>0</v>
      </c>
      <c r="T63" s="2"/>
      <c r="U63" s="2">
        <v>5063024</v>
      </c>
    </row>
    <row r="64" spans="1:21" x14ac:dyDescent="0.25">
      <c r="A64" s="5" t="s">
        <v>87</v>
      </c>
      <c r="B64" s="6" t="s">
        <v>486</v>
      </c>
      <c r="C64" t="s">
        <v>487</v>
      </c>
      <c r="D64" s="6" t="s">
        <v>494</v>
      </c>
      <c r="E64" t="s">
        <v>489</v>
      </c>
      <c r="F64" s="6" t="s">
        <v>252</v>
      </c>
      <c r="G64">
        <v>406006</v>
      </c>
      <c r="H64" s="6" t="s">
        <v>69</v>
      </c>
      <c r="I64" t="s">
        <v>283</v>
      </c>
      <c r="J64" s="6" t="s">
        <v>651</v>
      </c>
      <c r="K64" s="9">
        <v>44426</v>
      </c>
      <c r="L64" s="10">
        <v>44433</v>
      </c>
      <c r="M64" t="s">
        <v>652</v>
      </c>
      <c r="N64">
        <v>14936</v>
      </c>
      <c r="O64" s="2">
        <v>1607260</v>
      </c>
      <c r="P64" s="2">
        <v>0</v>
      </c>
      <c r="Q64" s="2"/>
      <c r="R64" s="2"/>
      <c r="S64" s="2">
        <v>0</v>
      </c>
      <c r="T64" s="2"/>
      <c r="U64" s="2">
        <v>1607260</v>
      </c>
    </row>
    <row r="65" spans="1:21" x14ac:dyDescent="0.25">
      <c r="A65" s="5" t="s">
        <v>87</v>
      </c>
      <c r="B65" s="6" t="s">
        <v>486</v>
      </c>
      <c r="C65" t="s">
        <v>487</v>
      </c>
      <c r="D65" s="6" t="s">
        <v>494</v>
      </c>
      <c r="E65" t="s">
        <v>489</v>
      </c>
      <c r="F65" s="6" t="s">
        <v>252</v>
      </c>
      <c r="G65">
        <v>406006</v>
      </c>
      <c r="H65" s="6" t="s">
        <v>69</v>
      </c>
      <c r="I65" t="s">
        <v>283</v>
      </c>
      <c r="J65" s="6" t="s">
        <v>653</v>
      </c>
      <c r="K65" s="9">
        <v>44531</v>
      </c>
      <c r="L65" s="10">
        <v>44540</v>
      </c>
      <c r="M65" t="s">
        <v>654</v>
      </c>
      <c r="N65">
        <v>16329</v>
      </c>
      <c r="O65" s="2">
        <v>12092895</v>
      </c>
      <c r="P65" s="2">
        <v>0</v>
      </c>
      <c r="Q65" s="2"/>
      <c r="R65" s="2"/>
      <c r="S65" s="2">
        <v>0</v>
      </c>
      <c r="T65" s="2"/>
      <c r="U65" s="2">
        <v>12092895</v>
      </c>
    </row>
    <row r="66" spans="1:21" x14ac:dyDescent="0.25">
      <c r="A66" s="5" t="s">
        <v>87</v>
      </c>
      <c r="B66" s="6" t="s">
        <v>486</v>
      </c>
      <c r="C66" t="s">
        <v>487</v>
      </c>
      <c r="D66" s="6" t="s">
        <v>494</v>
      </c>
      <c r="E66" t="s">
        <v>489</v>
      </c>
      <c r="F66" s="6" t="s">
        <v>262</v>
      </c>
      <c r="G66">
        <v>406010</v>
      </c>
      <c r="H66" s="6" t="s">
        <v>77</v>
      </c>
      <c r="I66" t="s">
        <v>283</v>
      </c>
      <c r="J66" s="6" t="s">
        <v>655</v>
      </c>
      <c r="K66" s="9">
        <v>44502</v>
      </c>
      <c r="L66" s="10">
        <v>44505</v>
      </c>
      <c r="M66" t="s">
        <v>656</v>
      </c>
      <c r="N66">
        <v>15833</v>
      </c>
      <c r="O66" s="2">
        <v>10067637</v>
      </c>
      <c r="P66" s="2">
        <v>0</v>
      </c>
      <c r="Q66" s="2"/>
      <c r="R66" s="2"/>
      <c r="S66" s="2">
        <v>0</v>
      </c>
      <c r="T66" s="2"/>
      <c r="U66" s="2">
        <v>10067637</v>
      </c>
    </row>
    <row r="67" spans="1:21" x14ac:dyDescent="0.25">
      <c r="A67" s="5" t="s">
        <v>87</v>
      </c>
      <c r="B67" s="6" t="s">
        <v>486</v>
      </c>
      <c r="C67" t="s">
        <v>487</v>
      </c>
      <c r="D67" s="6" t="s">
        <v>494</v>
      </c>
      <c r="E67" t="s">
        <v>489</v>
      </c>
      <c r="F67" s="6" t="s">
        <v>490</v>
      </c>
      <c r="G67">
        <v>406042</v>
      </c>
      <c r="H67" s="6" t="s">
        <v>491</v>
      </c>
      <c r="I67" t="s">
        <v>283</v>
      </c>
      <c r="J67" s="6" t="s">
        <v>492</v>
      </c>
      <c r="K67" s="9">
        <v>44463</v>
      </c>
      <c r="L67" s="10">
        <v>44470</v>
      </c>
      <c r="M67" t="s">
        <v>493</v>
      </c>
      <c r="N67">
        <v>15466</v>
      </c>
      <c r="O67" s="2">
        <v>33996406</v>
      </c>
      <c r="P67" s="2">
        <v>0</v>
      </c>
      <c r="Q67" s="2"/>
      <c r="R67" s="2"/>
      <c r="S67" s="2">
        <v>0</v>
      </c>
      <c r="T67" s="2"/>
      <c r="U67" s="2">
        <v>33996406</v>
      </c>
    </row>
    <row r="68" spans="1:21" x14ac:dyDescent="0.25">
      <c r="A68" s="5" t="s">
        <v>87</v>
      </c>
      <c r="B68" s="6" t="s">
        <v>486</v>
      </c>
      <c r="C68" t="s">
        <v>487</v>
      </c>
      <c r="D68" s="6" t="s">
        <v>494</v>
      </c>
      <c r="E68" t="s">
        <v>489</v>
      </c>
      <c r="F68" s="6" t="s">
        <v>490</v>
      </c>
      <c r="G68">
        <v>406042</v>
      </c>
      <c r="H68" s="6" t="s">
        <v>491</v>
      </c>
      <c r="I68" t="s">
        <v>283</v>
      </c>
      <c r="J68" s="6" t="s">
        <v>657</v>
      </c>
      <c r="K68" s="9">
        <v>44440</v>
      </c>
      <c r="L68" s="10">
        <v>44447</v>
      </c>
      <c r="M68" t="s">
        <v>658</v>
      </c>
      <c r="N68">
        <v>15189</v>
      </c>
      <c r="O68" s="2">
        <v>37982578</v>
      </c>
      <c r="P68" s="2">
        <v>0</v>
      </c>
      <c r="Q68" s="2"/>
      <c r="R68" s="2"/>
      <c r="S68" s="2">
        <v>0</v>
      </c>
      <c r="T68" s="2"/>
      <c r="U68" s="2">
        <v>37982578</v>
      </c>
    </row>
    <row r="69" spans="1:21" x14ac:dyDescent="0.25">
      <c r="A69" s="5" t="s">
        <v>87</v>
      </c>
      <c r="B69" s="6" t="s">
        <v>486</v>
      </c>
      <c r="C69" t="s">
        <v>487</v>
      </c>
      <c r="D69" s="6" t="s">
        <v>494</v>
      </c>
      <c r="E69" t="s">
        <v>489</v>
      </c>
      <c r="F69" s="6" t="s">
        <v>490</v>
      </c>
      <c r="G69">
        <v>406042</v>
      </c>
      <c r="H69" s="6" t="s">
        <v>491</v>
      </c>
      <c r="I69" t="s">
        <v>283</v>
      </c>
      <c r="J69" s="6" t="s">
        <v>659</v>
      </c>
      <c r="K69" s="9">
        <v>44490</v>
      </c>
      <c r="L69" s="10">
        <v>44496</v>
      </c>
      <c r="M69" t="s">
        <v>660</v>
      </c>
      <c r="N69">
        <v>15725</v>
      </c>
      <c r="O69" s="2">
        <v>11844898</v>
      </c>
      <c r="P69" s="2">
        <v>0</v>
      </c>
      <c r="Q69" s="2"/>
      <c r="R69" s="2"/>
      <c r="S69" s="2">
        <v>0</v>
      </c>
      <c r="T69" s="2"/>
      <c r="U69" s="2">
        <v>11844898</v>
      </c>
    </row>
    <row r="70" spans="1:21" x14ac:dyDescent="0.25">
      <c r="A70" s="5" t="s">
        <v>87</v>
      </c>
      <c r="B70" s="6" t="s">
        <v>486</v>
      </c>
      <c r="C70" t="s">
        <v>487</v>
      </c>
      <c r="D70" s="6" t="s">
        <v>494</v>
      </c>
      <c r="E70" t="s">
        <v>489</v>
      </c>
      <c r="F70" s="6" t="s">
        <v>490</v>
      </c>
      <c r="G70">
        <v>406042</v>
      </c>
      <c r="H70" s="6" t="s">
        <v>491</v>
      </c>
      <c r="I70" t="s">
        <v>283</v>
      </c>
      <c r="J70" s="6" t="s">
        <v>661</v>
      </c>
      <c r="K70" s="9">
        <v>44531</v>
      </c>
      <c r="L70" s="10">
        <v>44540</v>
      </c>
      <c r="M70" t="s">
        <v>662</v>
      </c>
      <c r="N70">
        <v>16327</v>
      </c>
      <c r="O70" s="2">
        <v>11844898</v>
      </c>
      <c r="P70" s="2">
        <v>0</v>
      </c>
      <c r="Q70" s="2"/>
      <c r="R70" s="2"/>
      <c r="S70" s="2">
        <v>0</v>
      </c>
      <c r="T70" s="2"/>
      <c r="U70" s="2">
        <v>11844898</v>
      </c>
    </row>
    <row r="71" spans="1:21" x14ac:dyDescent="0.25">
      <c r="A71" s="5" t="s">
        <v>87</v>
      </c>
      <c r="B71" s="6" t="s">
        <v>486</v>
      </c>
      <c r="C71" t="s">
        <v>487</v>
      </c>
      <c r="D71" s="6" t="s">
        <v>494</v>
      </c>
      <c r="E71" t="s">
        <v>489</v>
      </c>
      <c r="F71" s="6" t="s">
        <v>490</v>
      </c>
      <c r="G71">
        <v>406042</v>
      </c>
      <c r="H71" s="6" t="s">
        <v>491</v>
      </c>
      <c r="I71" t="s">
        <v>283</v>
      </c>
      <c r="J71" s="6" t="s">
        <v>663</v>
      </c>
      <c r="K71" s="9">
        <v>44546</v>
      </c>
      <c r="L71" s="10">
        <v>44558</v>
      </c>
      <c r="M71" t="s">
        <v>664</v>
      </c>
      <c r="N71">
        <v>16580</v>
      </c>
      <c r="O71" s="2">
        <v>18393556</v>
      </c>
      <c r="P71" s="2">
        <v>0</v>
      </c>
      <c r="Q71" s="2"/>
      <c r="R71" s="2"/>
      <c r="S71" s="2">
        <v>0</v>
      </c>
      <c r="T71" s="2"/>
      <c r="U71" s="2">
        <v>18393556</v>
      </c>
    </row>
    <row r="72" spans="1:21" x14ac:dyDescent="0.25">
      <c r="A72" s="5" t="s">
        <v>87</v>
      </c>
      <c r="B72" s="6" t="s">
        <v>486</v>
      </c>
      <c r="C72" t="s">
        <v>487</v>
      </c>
      <c r="D72" s="6" t="s">
        <v>494</v>
      </c>
      <c r="E72" t="s">
        <v>665</v>
      </c>
      <c r="F72" s="6" t="s">
        <v>509</v>
      </c>
      <c r="G72">
        <v>406039</v>
      </c>
      <c r="H72" s="6" t="s">
        <v>510</v>
      </c>
      <c r="I72" t="s">
        <v>283</v>
      </c>
      <c r="J72" s="6" t="s">
        <v>666</v>
      </c>
      <c r="K72" s="9">
        <v>44363</v>
      </c>
      <c r="L72" s="10">
        <v>44369</v>
      </c>
      <c r="M72" t="s">
        <v>667</v>
      </c>
      <c r="N72">
        <v>14265</v>
      </c>
      <c r="O72" s="2">
        <v>7300214</v>
      </c>
      <c r="P72" s="2">
        <v>0</v>
      </c>
      <c r="Q72" s="2"/>
      <c r="R72" s="2"/>
      <c r="S72" s="2">
        <v>0</v>
      </c>
      <c r="T72" s="2"/>
      <c r="U72" s="2">
        <v>7300214</v>
      </c>
    </row>
    <row r="73" spans="1:21" x14ac:dyDescent="0.25">
      <c r="A73" s="5" t="s">
        <v>87</v>
      </c>
      <c r="B73" s="6" t="s">
        <v>486</v>
      </c>
      <c r="C73" t="s">
        <v>487</v>
      </c>
      <c r="D73" s="6" t="s">
        <v>494</v>
      </c>
      <c r="E73" t="s">
        <v>668</v>
      </c>
      <c r="F73" s="6" t="s">
        <v>583</v>
      </c>
      <c r="G73">
        <v>406041</v>
      </c>
      <c r="H73" s="6" t="s">
        <v>584</v>
      </c>
      <c r="I73" t="s">
        <v>283</v>
      </c>
      <c r="J73" s="6" t="s">
        <v>669</v>
      </c>
      <c r="K73" s="9">
        <v>44578</v>
      </c>
      <c r="L73" s="10">
        <v>44587</v>
      </c>
      <c r="M73" t="s">
        <v>670</v>
      </c>
      <c r="N73">
        <v>16861</v>
      </c>
      <c r="O73" s="2">
        <v>19592988</v>
      </c>
      <c r="P73" s="2">
        <v>0</v>
      </c>
      <c r="Q73" s="2"/>
      <c r="R73" s="2"/>
      <c r="S73" s="2">
        <v>0</v>
      </c>
      <c r="T73" s="2"/>
      <c r="U73" s="2">
        <v>19592988</v>
      </c>
    </row>
    <row r="74" spans="1:21" x14ac:dyDescent="0.25">
      <c r="A74" s="5" t="s">
        <v>87</v>
      </c>
      <c r="B74" s="6" t="s">
        <v>486</v>
      </c>
      <c r="C74" t="s">
        <v>487</v>
      </c>
      <c r="D74" s="6" t="s">
        <v>494</v>
      </c>
      <c r="E74" t="s">
        <v>671</v>
      </c>
      <c r="F74" s="6" t="s">
        <v>495</v>
      </c>
      <c r="G74">
        <v>406002</v>
      </c>
      <c r="H74" s="6" t="s">
        <v>496</v>
      </c>
      <c r="I74" t="s">
        <v>283</v>
      </c>
      <c r="J74" s="6" t="s">
        <v>672</v>
      </c>
      <c r="K74" s="9">
        <v>44609</v>
      </c>
      <c r="L74" s="10">
        <v>44615</v>
      </c>
      <c r="M74" t="s">
        <v>673</v>
      </c>
      <c r="N74">
        <v>17353</v>
      </c>
      <c r="O74" s="2">
        <v>73528649</v>
      </c>
      <c r="P74" s="2">
        <v>0</v>
      </c>
      <c r="Q74" s="2"/>
      <c r="R74" s="2"/>
      <c r="S74" s="2">
        <v>0</v>
      </c>
      <c r="T74" s="2"/>
      <c r="U74" s="2">
        <v>73528649</v>
      </c>
    </row>
    <row r="75" spans="1:21" x14ac:dyDescent="0.25">
      <c r="A75" s="5" t="s">
        <v>87</v>
      </c>
      <c r="B75" s="6" t="s">
        <v>486</v>
      </c>
      <c r="C75" t="s">
        <v>487</v>
      </c>
      <c r="D75" s="6" t="s">
        <v>494</v>
      </c>
      <c r="E75" t="s">
        <v>671</v>
      </c>
      <c r="F75" s="6" t="s">
        <v>509</v>
      </c>
      <c r="G75">
        <v>406039</v>
      </c>
      <c r="H75" s="6" t="s">
        <v>510</v>
      </c>
      <c r="I75" t="s">
        <v>283</v>
      </c>
      <c r="J75" s="6" t="s">
        <v>674</v>
      </c>
      <c r="K75" s="9">
        <v>44614</v>
      </c>
      <c r="L75" s="10">
        <v>44617</v>
      </c>
      <c r="M75" t="s">
        <v>675</v>
      </c>
      <c r="N75">
        <v>17443</v>
      </c>
      <c r="O75" s="2">
        <v>36649258</v>
      </c>
      <c r="P75" s="2">
        <v>0</v>
      </c>
      <c r="Q75" s="2"/>
      <c r="R75" s="2"/>
      <c r="S75" s="2">
        <v>0</v>
      </c>
      <c r="T75" s="2"/>
      <c r="U75" s="2">
        <v>36649258</v>
      </c>
    </row>
    <row r="76" spans="1:21" x14ac:dyDescent="0.25">
      <c r="A76" s="5" t="s">
        <v>87</v>
      </c>
      <c r="B76" s="6" t="s">
        <v>486</v>
      </c>
      <c r="C76" t="s">
        <v>487</v>
      </c>
      <c r="D76" s="6" t="s">
        <v>494</v>
      </c>
      <c r="E76" t="s">
        <v>671</v>
      </c>
      <c r="F76" s="6" t="s">
        <v>515</v>
      </c>
      <c r="G76">
        <v>406051</v>
      </c>
      <c r="H76" s="6" t="s">
        <v>516</v>
      </c>
      <c r="I76" t="s">
        <v>283</v>
      </c>
      <c r="J76" s="6" t="s">
        <v>676</v>
      </c>
      <c r="K76" s="9">
        <v>44622</v>
      </c>
      <c r="L76" s="10">
        <v>44634</v>
      </c>
      <c r="M76" t="s">
        <v>677</v>
      </c>
      <c r="N76">
        <v>17494</v>
      </c>
      <c r="O76" s="2">
        <v>37724215</v>
      </c>
      <c r="P76" s="2">
        <v>0</v>
      </c>
      <c r="Q76" s="2"/>
      <c r="R76" s="2"/>
      <c r="S76" s="2">
        <v>0</v>
      </c>
      <c r="T76" s="2"/>
      <c r="U76" s="2">
        <v>37724215</v>
      </c>
    </row>
    <row r="77" spans="1:21" x14ac:dyDescent="0.25">
      <c r="A77" s="5" t="s">
        <v>87</v>
      </c>
      <c r="B77" s="6" t="s">
        <v>486</v>
      </c>
      <c r="C77" t="s">
        <v>487</v>
      </c>
      <c r="D77" s="6" t="s">
        <v>494</v>
      </c>
      <c r="E77" t="s">
        <v>671</v>
      </c>
      <c r="F77" s="6" t="s">
        <v>525</v>
      </c>
      <c r="G77">
        <v>406049</v>
      </c>
      <c r="H77" s="6" t="s">
        <v>526</v>
      </c>
      <c r="I77" t="s">
        <v>283</v>
      </c>
      <c r="J77" s="6" t="s">
        <v>678</v>
      </c>
      <c r="K77" s="9">
        <v>44608</v>
      </c>
      <c r="L77" s="10">
        <v>44615</v>
      </c>
      <c r="M77" t="s">
        <v>679</v>
      </c>
      <c r="N77">
        <v>17333</v>
      </c>
      <c r="O77" s="2">
        <v>70706334</v>
      </c>
      <c r="P77" s="2">
        <v>0</v>
      </c>
      <c r="Q77" s="2"/>
      <c r="R77" s="2"/>
      <c r="S77" s="2">
        <v>0</v>
      </c>
      <c r="T77" s="2"/>
      <c r="U77" s="2">
        <v>70706334</v>
      </c>
    </row>
    <row r="78" spans="1:21" x14ac:dyDescent="0.25">
      <c r="A78" s="5" t="s">
        <v>87</v>
      </c>
      <c r="B78" s="6" t="s">
        <v>486</v>
      </c>
      <c r="C78" t="s">
        <v>487</v>
      </c>
      <c r="D78" s="6" t="s">
        <v>494</v>
      </c>
      <c r="E78" t="s">
        <v>671</v>
      </c>
      <c r="F78" s="6" t="s">
        <v>102</v>
      </c>
      <c r="G78">
        <v>406019</v>
      </c>
      <c r="H78" s="6" t="s">
        <v>103</v>
      </c>
      <c r="I78" t="s">
        <v>283</v>
      </c>
      <c r="J78" s="6" t="s">
        <v>680</v>
      </c>
      <c r="K78" s="9">
        <v>44581</v>
      </c>
      <c r="L78" s="10">
        <v>44592</v>
      </c>
      <c r="M78" t="s">
        <v>681</v>
      </c>
      <c r="N78">
        <v>16988</v>
      </c>
      <c r="O78" s="2">
        <v>23490513</v>
      </c>
      <c r="P78" s="2">
        <v>0</v>
      </c>
      <c r="Q78" s="2"/>
      <c r="R78" s="2"/>
      <c r="S78" s="2">
        <v>0</v>
      </c>
      <c r="T78" s="2"/>
      <c r="U78" s="2">
        <v>23490513</v>
      </c>
    </row>
    <row r="79" spans="1:21" x14ac:dyDescent="0.25">
      <c r="A79" s="5" t="s">
        <v>87</v>
      </c>
      <c r="B79" s="6" t="s">
        <v>486</v>
      </c>
      <c r="C79" t="s">
        <v>487</v>
      </c>
      <c r="D79" s="6" t="s">
        <v>494</v>
      </c>
      <c r="E79" t="s">
        <v>671</v>
      </c>
      <c r="F79" s="6" t="s">
        <v>114</v>
      </c>
      <c r="G79">
        <v>406038</v>
      </c>
      <c r="H79" s="6" t="s">
        <v>22</v>
      </c>
      <c r="I79" t="s">
        <v>283</v>
      </c>
      <c r="J79" s="6" t="s">
        <v>682</v>
      </c>
      <c r="K79" s="9">
        <v>44607</v>
      </c>
      <c r="L79" s="10">
        <v>44616</v>
      </c>
      <c r="M79" t="s">
        <v>683</v>
      </c>
      <c r="N79">
        <v>17311</v>
      </c>
      <c r="O79" s="2">
        <v>36208962</v>
      </c>
      <c r="P79" s="2">
        <v>0</v>
      </c>
      <c r="Q79" s="2"/>
      <c r="R79" s="2"/>
      <c r="S79" s="2">
        <v>0</v>
      </c>
      <c r="T79" s="2"/>
      <c r="U79" s="2">
        <v>36208962</v>
      </c>
    </row>
    <row r="80" spans="1:21" x14ac:dyDescent="0.25">
      <c r="A80" s="5" t="s">
        <v>87</v>
      </c>
      <c r="B80" s="6" t="s">
        <v>486</v>
      </c>
      <c r="C80" t="s">
        <v>487</v>
      </c>
      <c r="D80" s="6" t="s">
        <v>494</v>
      </c>
      <c r="E80" t="s">
        <v>671</v>
      </c>
      <c r="F80" s="6" t="s">
        <v>135</v>
      </c>
      <c r="G80">
        <v>406026</v>
      </c>
      <c r="H80" s="6" t="s">
        <v>136</v>
      </c>
      <c r="I80" t="s">
        <v>283</v>
      </c>
      <c r="J80" s="6" t="s">
        <v>684</v>
      </c>
      <c r="K80" s="9">
        <v>44610</v>
      </c>
      <c r="L80" s="10">
        <v>44616</v>
      </c>
      <c r="M80" t="s">
        <v>685</v>
      </c>
      <c r="N80">
        <v>17374</v>
      </c>
      <c r="O80" s="2">
        <v>3316662</v>
      </c>
      <c r="P80" s="2">
        <v>0</v>
      </c>
      <c r="Q80" s="2"/>
      <c r="R80" s="2"/>
      <c r="S80" s="2">
        <v>0</v>
      </c>
      <c r="T80" s="2"/>
      <c r="U80" s="2">
        <v>3316662</v>
      </c>
    </row>
    <row r="81" spans="1:21" x14ac:dyDescent="0.25">
      <c r="A81" s="5" t="s">
        <v>87</v>
      </c>
      <c r="B81" s="6" t="s">
        <v>486</v>
      </c>
      <c r="C81" t="s">
        <v>487</v>
      </c>
      <c r="D81" s="6" t="s">
        <v>494</v>
      </c>
      <c r="E81" t="s">
        <v>671</v>
      </c>
      <c r="F81" s="6" t="s">
        <v>535</v>
      </c>
      <c r="G81">
        <v>406037</v>
      </c>
      <c r="H81" s="6" t="s">
        <v>536</v>
      </c>
      <c r="I81" t="s">
        <v>283</v>
      </c>
      <c r="J81" s="6" t="s">
        <v>686</v>
      </c>
      <c r="K81" s="9">
        <v>44610</v>
      </c>
      <c r="L81" s="10">
        <v>44616</v>
      </c>
      <c r="M81" t="s">
        <v>687</v>
      </c>
      <c r="N81">
        <v>17364</v>
      </c>
      <c r="O81" s="2">
        <v>13208010</v>
      </c>
      <c r="P81" s="2">
        <v>0</v>
      </c>
      <c r="Q81" s="2"/>
      <c r="R81" s="2"/>
      <c r="S81" s="2">
        <v>0</v>
      </c>
      <c r="T81" s="2"/>
      <c r="U81" s="2">
        <v>13208010</v>
      </c>
    </row>
    <row r="82" spans="1:21" x14ac:dyDescent="0.25">
      <c r="A82" s="5" t="s">
        <v>87</v>
      </c>
      <c r="B82" s="6" t="s">
        <v>486</v>
      </c>
      <c r="C82" t="s">
        <v>487</v>
      </c>
      <c r="D82" s="6" t="s">
        <v>494</v>
      </c>
      <c r="E82" t="s">
        <v>671</v>
      </c>
      <c r="F82" s="6" t="s">
        <v>194</v>
      </c>
      <c r="G82">
        <v>406008</v>
      </c>
      <c r="H82" s="6" t="s">
        <v>79</v>
      </c>
      <c r="I82" t="s">
        <v>283</v>
      </c>
      <c r="J82" s="6" t="s">
        <v>688</v>
      </c>
      <c r="K82" s="9">
        <v>44621</v>
      </c>
      <c r="L82" s="10">
        <v>44634</v>
      </c>
      <c r="M82" t="s">
        <v>689</v>
      </c>
      <c r="N82">
        <v>17489</v>
      </c>
      <c r="O82" s="2">
        <v>21866789</v>
      </c>
      <c r="P82" s="2">
        <v>0</v>
      </c>
      <c r="Q82" s="2"/>
      <c r="R82" s="2"/>
      <c r="S82" s="2">
        <v>0</v>
      </c>
      <c r="T82" s="2"/>
      <c r="U82" s="2">
        <v>21866789</v>
      </c>
    </row>
    <row r="83" spans="1:21" x14ac:dyDescent="0.25">
      <c r="A83" s="5" t="s">
        <v>87</v>
      </c>
      <c r="B83" s="6" t="s">
        <v>486</v>
      </c>
      <c r="C83" t="s">
        <v>487</v>
      </c>
      <c r="D83" s="6" t="s">
        <v>494</v>
      </c>
      <c r="E83" t="s">
        <v>671</v>
      </c>
      <c r="F83" s="6" t="s">
        <v>565</v>
      </c>
      <c r="G83">
        <v>406065</v>
      </c>
      <c r="H83" s="6" t="s">
        <v>566</v>
      </c>
      <c r="I83" t="s">
        <v>283</v>
      </c>
      <c r="J83" s="6" t="s">
        <v>690</v>
      </c>
      <c r="K83" s="9">
        <v>44621</v>
      </c>
      <c r="L83" s="10">
        <v>44634</v>
      </c>
      <c r="M83" t="s">
        <v>691</v>
      </c>
      <c r="N83">
        <v>17484</v>
      </c>
      <c r="O83" s="2">
        <v>36998231</v>
      </c>
      <c r="P83" s="2">
        <v>0</v>
      </c>
      <c r="Q83" s="2"/>
      <c r="R83" s="2"/>
      <c r="S83" s="2">
        <v>0</v>
      </c>
      <c r="T83" s="2"/>
      <c r="U83" s="2">
        <v>36998231</v>
      </c>
    </row>
    <row r="84" spans="1:21" x14ac:dyDescent="0.25">
      <c r="A84" s="5" t="s">
        <v>87</v>
      </c>
      <c r="B84" s="6" t="s">
        <v>486</v>
      </c>
      <c r="C84" t="s">
        <v>487</v>
      </c>
      <c r="D84" s="6" t="s">
        <v>494</v>
      </c>
      <c r="E84" t="s">
        <v>671</v>
      </c>
      <c r="F84" s="6" t="s">
        <v>577</v>
      </c>
      <c r="G84">
        <v>406050</v>
      </c>
      <c r="H84" s="6" t="s">
        <v>578</v>
      </c>
      <c r="I84" t="s">
        <v>283</v>
      </c>
      <c r="J84" s="6" t="s">
        <v>692</v>
      </c>
      <c r="K84" s="9">
        <v>44622</v>
      </c>
      <c r="L84" s="10">
        <v>44634</v>
      </c>
      <c r="M84" t="s">
        <v>693</v>
      </c>
      <c r="N84">
        <v>17521</v>
      </c>
      <c r="O84" s="2">
        <v>22674176</v>
      </c>
      <c r="P84" s="2">
        <v>0</v>
      </c>
      <c r="Q84" s="2"/>
      <c r="R84" s="2"/>
      <c r="S84" s="2">
        <v>0</v>
      </c>
      <c r="T84" s="2"/>
      <c r="U84" s="2">
        <v>22674176</v>
      </c>
    </row>
    <row r="85" spans="1:21" x14ac:dyDescent="0.25">
      <c r="A85" s="5" t="s">
        <v>87</v>
      </c>
      <c r="B85" s="6" t="s">
        <v>486</v>
      </c>
      <c r="C85" t="s">
        <v>487</v>
      </c>
      <c r="D85" s="6" t="s">
        <v>494</v>
      </c>
      <c r="E85" t="s">
        <v>671</v>
      </c>
      <c r="F85" s="6" t="s">
        <v>583</v>
      </c>
      <c r="G85">
        <v>406041</v>
      </c>
      <c r="H85" s="6" t="s">
        <v>584</v>
      </c>
      <c r="I85" t="s">
        <v>283</v>
      </c>
      <c r="J85" s="6" t="s">
        <v>694</v>
      </c>
      <c r="K85" s="9">
        <v>44613</v>
      </c>
      <c r="L85" s="10">
        <v>44620</v>
      </c>
      <c r="M85" t="s">
        <v>695</v>
      </c>
      <c r="N85">
        <v>17424</v>
      </c>
      <c r="O85" s="2">
        <v>38260248</v>
      </c>
      <c r="P85" s="2">
        <v>0</v>
      </c>
      <c r="Q85" s="2"/>
      <c r="R85" s="2"/>
      <c r="S85" s="2">
        <v>0</v>
      </c>
      <c r="T85" s="2"/>
      <c r="U85" s="2">
        <v>38260248</v>
      </c>
    </row>
    <row r="86" spans="1:21" x14ac:dyDescent="0.25">
      <c r="A86" s="5" t="s">
        <v>87</v>
      </c>
      <c r="B86" s="6" t="s">
        <v>486</v>
      </c>
      <c r="C86" t="s">
        <v>487</v>
      </c>
      <c r="D86" s="6" t="s">
        <v>494</v>
      </c>
      <c r="E86" t="s">
        <v>671</v>
      </c>
      <c r="F86" s="6" t="s">
        <v>583</v>
      </c>
      <c r="G86">
        <v>406041</v>
      </c>
      <c r="H86" s="6" t="s">
        <v>584</v>
      </c>
      <c r="I86" t="s">
        <v>283</v>
      </c>
      <c r="J86" s="6" t="s">
        <v>696</v>
      </c>
      <c r="K86" s="9">
        <v>44609</v>
      </c>
      <c r="L86" s="10">
        <v>44616</v>
      </c>
      <c r="M86" t="s">
        <v>697</v>
      </c>
      <c r="N86">
        <v>17358</v>
      </c>
      <c r="O86" s="2">
        <v>13490887</v>
      </c>
      <c r="P86" s="2">
        <v>0</v>
      </c>
      <c r="Q86" s="2"/>
      <c r="R86" s="2"/>
      <c r="S86" s="2">
        <v>0</v>
      </c>
      <c r="T86" s="2"/>
      <c r="U86" s="2">
        <v>13490887</v>
      </c>
    </row>
    <row r="87" spans="1:21" x14ac:dyDescent="0.25">
      <c r="A87" s="5" t="s">
        <v>87</v>
      </c>
      <c r="B87" s="6" t="s">
        <v>486</v>
      </c>
      <c r="C87" t="s">
        <v>487</v>
      </c>
      <c r="D87" s="6" t="s">
        <v>494</v>
      </c>
      <c r="E87" t="s">
        <v>671</v>
      </c>
      <c r="F87" s="6" t="s">
        <v>587</v>
      </c>
      <c r="G87">
        <v>406017</v>
      </c>
      <c r="H87" s="6" t="s">
        <v>588</v>
      </c>
      <c r="I87" t="s">
        <v>283</v>
      </c>
      <c r="J87" s="6" t="s">
        <v>698</v>
      </c>
      <c r="K87" s="9">
        <v>44594</v>
      </c>
      <c r="L87" s="10">
        <v>44602</v>
      </c>
      <c r="M87" t="s">
        <v>699</v>
      </c>
      <c r="N87">
        <v>17200</v>
      </c>
      <c r="O87" s="2">
        <v>29696043</v>
      </c>
      <c r="P87" s="2">
        <v>0</v>
      </c>
      <c r="Q87" s="2"/>
      <c r="R87" s="2"/>
      <c r="S87" s="2">
        <v>0</v>
      </c>
      <c r="T87" s="2"/>
      <c r="U87" s="2">
        <v>29696043</v>
      </c>
    </row>
    <row r="88" spans="1:21" x14ac:dyDescent="0.25">
      <c r="A88" s="5" t="s">
        <v>87</v>
      </c>
      <c r="B88" s="6" t="s">
        <v>486</v>
      </c>
      <c r="C88" t="s">
        <v>487</v>
      </c>
      <c r="D88" s="6" t="s">
        <v>494</v>
      </c>
      <c r="E88" t="s">
        <v>671</v>
      </c>
      <c r="F88" s="6" t="s">
        <v>587</v>
      </c>
      <c r="G88">
        <v>406017</v>
      </c>
      <c r="H88" s="6" t="s">
        <v>588</v>
      </c>
      <c r="I88" t="s">
        <v>283</v>
      </c>
      <c r="J88" s="6" t="s">
        <v>698</v>
      </c>
      <c r="K88" s="9">
        <v>44594</v>
      </c>
      <c r="L88" s="10">
        <v>44603</v>
      </c>
      <c r="M88" t="s">
        <v>699</v>
      </c>
      <c r="N88">
        <v>17200</v>
      </c>
      <c r="O88" s="2">
        <v>11239395</v>
      </c>
      <c r="P88" s="2">
        <v>0</v>
      </c>
      <c r="Q88" s="2"/>
      <c r="R88" s="2"/>
      <c r="S88" s="2">
        <v>0</v>
      </c>
      <c r="T88" s="2"/>
      <c r="U88" s="2">
        <v>11239395</v>
      </c>
    </row>
    <row r="89" spans="1:21" x14ac:dyDescent="0.25">
      <c r="A89" s="5" t="s">
        <v>87</v>
      </c>
      <c r="B89" s="6" t="s">
        <v>486</v>
      </c>
      <c r="C89" t="s">
        <v>487</v>
      </c>
      <c r="D89" s="6" t="s">
        <v>494</v>
      </c>
      <c r="E89" t="s">
        <v>671</v>
      </c>
      <c r="F89" s="6" t="s">
        <v>587</v>
      </c>
      <c r="G89">
        <v>406017</v>
      </c>
      <c r="H89" s="6" t="s">
        <v>588</v>
      </c>
      <c r="I89" t="s">
        <v>283</v>
      </c>
      <c r="J89" s="6" t="s">
        <v>700</v>
      </c>
      <c r="K89" s="9">
        <v>44600</v>
      </c>
      <c r="L89" s="10">
        <v>44603</v>
      </c>
      <c r="M89" t="s">
        <v>701</v>
      </c>
      <c r="N89">
        <v>17252</v>
      </c>
      <c r="O89" s="2">
        <v>45011900</v>
      </c>
      <c r="P89" s="2">
        <v>0</v>
      </c>
      <c r="Q89" s="2"/>
      <c r="R89" s="2"/>
      <c r="S89" s="2">
        <v>0</v>
      </c>
      <c r="T89" s="2"/>
      <c r="U89" s="2">
        <v>45011900</v>
      </c>
    </row>
    <row r="90" spans="1:21" x14ac:dyDescent="0.25">
      <c r="A90" s="5" t="s">
        <v>87</v>
      </c>
      <c r="B90" s="6" t="s">
        <v>486</v>
      </c>
      <c r="C90" t="s">
        <v>487</v>
      </c>
      <c r="D90" s="6" t="s">
        <v>494</v>
      </c>
      <c r="E90" t="s">
        <v>671</v>
      </c>
      <c r="F90" s="6" t="s">
        <v>587</v>
      </c>
      <c r="G90">
        <v>406017</v>
      </c>
      <c r="H90" s="6" t="s">
        <v>588</v>
      </c>
      <c r="I90" t="s">
        <v>283</v>
      </c>
      <c r="J90" s="6" t="s">
        <v>700</v>
      </c>
      <c r="K90" s="9">
        <v>44600</v>
      </c>
      <c r="L90" s="10">
        <v>44606</v>
      </c>
      <c r="M90" t="s">
        <v>701</v>
      </c>
      <c r="N90">
        <v>17252</v>
      </c>
      <c r="O90" s="2">
        <v>2194776</v>
      </c>
      <c r="P90" s="2">
        <v>0</v>
      </c>
      <c r="Q90" s="2"/>
      <c r="R90" s="2"/>
      <c r="S90" s="2">
        <v>0</v>
      </c>
      <c r="T90" s="2"/>
      <c r="U90" s="2">
        <v>2194776</v>
      </c>
    </row>
    <row r="91" spans="1:21" x14ac:dyDescent="0.25">
      <c r="A91" s="5" t="s">
        <v>87</v>
      </c>
      <c r="B91" s="6" t="s">
        <v>486</v>
      </c>
      <c r="C91" t="s">
        <v>487</v>
      </c>
      <c r="D91" s="6" t="s">
        <v>494</v>
      </c>
      <c r="E91" t="s">
        <v>671</v>
      </c>
      <c r="F91" s="6" t="s">
        <v>607</v>
      </c>
      <c r="G91">
        <v>406018</v>
      </c>
      <c r="H91" s="6" t="s">
        <v>608</v>
      </c>
      <c r="I91" t="s">
        <v>283</v>
      </c>
      <c r="J91" s="6" t="s">
        <v>702</v>
      </c>
      <c r="K91" s="9">
        <v>44585</v>
      </c>
      <c r="L91" s="10">
        <v>44592</v>
      </c>
      <c r="M91" t="s">
        <v>703</v>
      </c>
      <c r="N91">
        <v>17038</v>
      </c>
      <c r="O91" s="2">
        <v>22567079</v>
      </c>
      <c r="P91" s="2">
        <v>0</v>
      </c>
      <c r="Q91" s="2"/>
      <c r="R91" s="2"/>
      <c r="S91" s="2">
        <v>0</v>
      </c>
      <c r="T91" s="2"/>
      <c r="U91" s="2">
        <v>22567079</v>
      </c>
    </row>
    <row r="92" spans="1:21" x14ac:dyDescent="0.25">
      <c r="A92" s="5" t="s">
        <v>87</v>
      </c>
      <c r="B92" s="6" t="s">
        <v>486</v>
      </c>
      <c r="C92" t="s">
        <v>487</v>
      </c>
      <c r="D92" s="6" t="s">
        <v>494</v>
      </c>
      <c r="E92" t="s">
        <v>671</v>
      </c>
      <c r="F92" s="6" t="s">
        <v>623</v>
      </c>
      <c r="G92">
        <v>406043</v>
      </c>
      <c r="H92" s="6" t="s">
        <v>624</v>
      </c>
      <c r="I92" t="s">
        <v>283</v>
      </c>
      <c r="J92" s="6" t="s">
        <v>704</v>
      </c>
      <c r="K92" s="9">
        <v>44581</v>
      </c>
      <c r="L92" s="10">
        <v>44592</v>
      </c>
      <c r="M92" t="s">
        <v>705</v>
      </c>
      <c r="N92">
        <v>16992</v>
      </c>
      <c r="O92" s="2">
        <v>24550452</v>
      </c>
      <c r="P92" s="2">
        <v>0</v>
      </c>
      <c r="Q92" s="2"/>
      <c r="R92" s="2"/>
      <c r="S92" s="2">
        <v>0</v>
      </c>
      <c r="T92" s="2"/>
      <c r="U92" s="2">
        <v>24550452</v>
      </c>
    </row>
    <row r="93" spans="1:21" x14ac:dyDescent="0.25">
      <c r="A93" s="5" t="s">
        <v>87</v>
      </c>
      <c r="B93" s="6" t="s">
        <v>486</v>
      </c>
      <c r="C93" t="s">
        <v>487</v>
      </c>
      <c r="D93" s="6" t="s">
        <v>494</v>
      </c>
      <c r="E93" t="s">
        <v>671</v>
      </c>
      <c r="F93" s="6" t="s">
        <v>623</v>
      </c>
      <c r="G93">
        <v>406043</v>
      </c>
      <c r="H93" s="6" t="s">
        <v>624</v>
      </c>
      <c r="I93" t="s">
        <v>283</v>
      </c>
      <c r="J93" s="6" t="s">
        <v>706</v>
      </c>
      <c r="K93" s="9">
        <v>44608</v>
      </c>
      <c r="L93" s="10">
        <v>44615</v>
      </c>
      <c r="M93" t="s">
        <v>707</v>
      </c>
      <c r="N93">
        <v>17336</v>
      </c>
      <c r="O93" s="2">
        <v>21571789</v>
      </c>
      <c r="P93" s="2">
        <v>0</v>
      </c>
      <c r="Q93" s="2"/>
      <c r="R93" s="2"/>
      <c r="S93" s="2">
        <v>0</v>
      </c>
      <c r="T93" s="2"/>
      <c r="U93" s="2">
        <v>21571789</v>
      </c>
    </row>
    <row r="94" spans="1:21" x14ac:dyDescent="0.25">
      <c r="A94" s="5" t="s">
        <v>87</v>
      </c>
      <c r="B94" s="6" t="s">
        <v>486</v>
      </c>
      <c r="C94" t="s">
        <v>487</v>
      </c>
      <c r="D94" s="6" t="s">
        <v>494</v>
      </c>
      <c r="E94" t="s">
        <v>671</v>
      </c>
      <c r="F94" s="6" t="s">
        <v>490</v>
      </c>
      <c r="G94">
        <v>406042</v>
      </c>
      <c r="H94" s="6" t="s">
        <v>491</v>
      </c>
      <c r="I94" t="s">
        <v>283</v>
      </c>
      <c r="J94" s="6" t="s">
        <v>708</v>
      </c>
      <c r="K94" s="9">
        <v>44585</v>
      </c>
      <c r="L94" s="10">
        <v>44592</v>
      </c>
      <c r="M94" t="s">
        <v>709</v>
      </c>
      <c r="N94">
        <v>17055</v>
      </c>
      <c r="O94" s="2">
        <v>3337669</v>
      </c>
      <c r="P94" s="2">
        <v>0</v>
      </c>
      <c r="Q94" s="2"/>
      <c r="R94" s="2"/>
      <c r="S94" s="2">
        <v>0</v>
      </c>
      <c r="T94" s="2"/>
      <c r="U94" s="2">
        <v>3337669</v>
      </c>
    </row>
    <row r="95" spans="1:21" x14ac:dyDescent="0.25">
      <c r="A95" s="5" t="s">
        <v>87</v>
      </c>
      <c r="B95" s="6" t="s">
        <v>486</v>
      </c>
      <c r="C95" t="s">
        <v>487</v>
      </c>
      <c r="D95" s="6" t="s">
        <v>494</v>
      </c>
      <c r="E95" t="s">
        <v>710</v>
      </c>
      <c r="F95" s="6" t="s">
        <v>495</v>
      </c>
      <c r="G95">
        <v>406002</v>
      </c>
      <c r="H95" s="6" t="s">
        <v>496</v>
      </c>
      <c r="I95" t="s">
        <v>283</v>
      </c>
      <c r="J95" s="6" t="s">
        <v>672</v>
      </c>
      <c r="K95" s="9">
        <v>44609</v>
      </c>
      <c r="L95" s="10">
        <v>44615</v>
      </c>
      <c r="M95" t="s">
        <v>673</v>
      </c>
      <c r="N95">
        <v>17353</v>
      </c>
      <c r="O95" s="2">
        <v>1988626</v>
      </c>
      <c r="P95" s="2">
        <v>0</v>
      </c>
      <c r="Q95" s="2"/>
      <c r="R95" s="2"/>
      <c r="S95" s="2">
        <v>0</v>
      </c>
      <c r="T95" s="2"/>
      <c r="U95" s="2">
        <v>1988626</v>
      </c>
    </row>
    <row r="96" spans="1:21" x14ac:dyDescent="0.25">
      <c r="A96" s="5" t="s">
        <v>87</v>
      </c>
      <c r="B96" s="6" t="s">
        <v>486</v>
      </c>
      <c r="C96" t="s">
        <v>487</v>
      </c>
      <c r="D96" s="6" t="s">
        <v>494</v>
      </c>
      <c r="E96" t="s">
        <v>710</v>
      </c>
      <c r="F96" s="6" t="s">
        <v>509</v>
      </c>
      <c r="G96">
        <v>406039</v>
      </c>
      <c r="H96" s="6" t="s">
        <v>510</v>
      </c>
      <c r="I96" t="s">
        <v>283</v>
      </c>
      <c r="J96" s="6" t="s">
        <v>674</v>
      </c>
      <c r="K96" s="9">
        <v>44614</v>
      </c>
      <c r="L96" s="10">
        <v>44617</v>
      </c>
      <c r="M96" t="s">
        <v>675</v>
      </c>
      <c r="N96">
        <v>17443</v>
      </c>
      <c r="O96" s="2">
        <v>4358779</v>
      </c>
      <c r="P96" s="2">
        <v>0</v>
      </c>
      <c r="Q96" s="2"/>
      <c r="R96" s="2"/>
      <c r="S96" s="2">
        <v>0</v>
      </c>
      <c r="T96" s="2"/>
      <c r="U96" s="2">
        <v>4358779</v>
      </c>
    </row>
    <row r="97" spans="1:21" x14ac:dyDescent="0.25">
      <c r="A97" s="5" t="s">
        <v>87</v>
      </c>
      <c r="B97" s="6" t="s">
        <v>486</v>
      </c>
      <c r="C97" t="s">
        <v>487</v>
      </c>
      <c r="D97" s="6" t="s">
        <v>494</v>
      </c>
      <c r="E97" t="s">
        <v>710</v>
      </c>
      <c r="F97" s="6" t="s">
        <v>515</v>
      </c>
      <c r="G97">
        <v>406051</v>
      </c>
      <c r="H97" s="6" t="s">
        <v>516</v>
      </c>
      <c r="I97" t="s">
        <v>283</v>
      </c>
      <c r="J97" s="6" t="s">
        <v>676</v>
      </c>
      <c r="K97" s="9">
        <v>44622</v>
      </c>
      <c r="L97" s="10">
        <v>44634</v>
      </c>
      <c r="M97" t="s">
        <v>677</v>
      </c>
      <c r="N97">
        <v>17494</v>
      </c>
      <c r="O97" s="2">
        <v>623784</v>
      </c>
      <c r="P97" s="2">
        <v>0</v>
      </c>
      <c r="Q97" s="2"/>
      <c r="R97" s="2"/>
      <c r="S97" s="2">
        <v>0</v>
      </c>
      <c r="T97" s="2"/>
      <c r="U97" s="2">
        <v>623784</v>
      </c>
    </row>
    <row r="98" spans="1:21" x14ac:dyDescent="0.25">
      <c r="A98" s="5" t="s">
        <v>87</v>
      </c>
      <c r="B98" s="6" t="s">
        <v>486</v>
      </c>
      <c r="C98" t="s">
        <v>487</v>
      </c>
      <c r="D98" s="6" t="s">
        <v>494</v>
      </c>
      <c r="E98" t="s">
        <v>710</v>
      </c>
      <c r="F98" s="6" t="s">
        <v>135</v>
      </c>
      <c r="G98">
        <v>406026</v>
      </c>
      <c r="H98" s="6" t="s">
        <v>136</v>
      </c>
      <c r="I98" t="s">
        <v>283</v>
      </c>
      <c r="J98" s="6" t="s">
        <v>684</v>
      </c>
      <c r="K98" s="9">
        <v>44610</v>
      </c>
      <c r="L98" s="10">
        <v>44616</v>
      </c>
      <c r="M98" t="s">
        <v>685</v>
      </c>
      <c r="N98">
        <v>17374</v>
      </c>
      <c r="O98" s="2">
        <v>1751387</v>
      </c>
      <c r="P98" s="2">
        <v>0</v>
      </c>
      <c r="Q98" s="2"/>
      <c r="R98" s="2"/>
      <c r="S98" s="2">
        <v>0</v>
      </c>
      <c r="T98" s="2"/>
      <c r="U98" s="2">
        <v>1751387</v>
      </c>
    </row>
    <row r="99" spans="1:21" x14ac:dyDescent="0.25">
      <c r="A99" s="5" t="s">
        <v>87</v>
      </c>
      <c r="B99" s="6" t="s">
        <v>486</v>
      </c>
      <c r="C99" t="s">
        <v>487</v>
      </c>
      <c r="D99" s="6" t="s">
        <v>494</v>
      </c>
      <c r="E99" t="s">
        <v>710</v>
      </c>
      <c r="F99" s="6" t="s">
        <v>535</v>
      </c>
      <c r="G99">
        <v>406037</v>
      </c>
      <c r="H99" s="6" t="s">
        <v>536</v>
      </c>
      <c r="I99" t="s">
        <v>283</v>
      </c>
      <c r="J99" s="6" t="s">
        <v>686</v>
      </c>
      <c r="K99" s="9">
        <v>44610</v>
      </c>
      <c r="L99" s="10">
        <v>44616</v>
      </c>
      <c r="M99" t="s">
        <v>687</v>
      </c>
      <c r="N99">
        <v>17364</v>
      </c>
      <c r="O99" s="2">
        <v>3309954</v>
      </c>
      <c r="P99" s="2">
        <v>0</v>
      </c>
      <c r="Q99" s="2"/>
      <c r="R99" s="2"/>
      <c r="S99" s="2">
        <v>0</v>
      </c>
      <c r="T99" s="2"/>
      <c r="U99" s="2">
        <v>3309954</v>
      </c>
    </row>
    <row r="100" spans="1:21" x14ac:dyDescent="0.25">
      <c r="A100" s="5" t="s">
        <v>87</v>
      </c>
      <c r="B100" s="6" t="s">
        <v>486</v>
      </c>
      <c r="C100" t="s">
        <v>487</v>
      </c>
      <c r="D100" s="6" t="s">
        <v>494</v>
      </c>
      <c r="E100" t="s">
        <v>710</v>
      </c>
      <c r="F100" s="6" t="s">
        <v>565</v>
      </c>
      <c r="G100">
        <v>406065</v>
      </c>
      <c r="H100" s="6" t="s">
        <v>566</v>
      </c>
      <c r="I100" t="s">
        <v>283</v>
      </c>
      <c r="J100" s="6" t="s">
        <v>690</v>
      </c>
      <c r="K100" s="9">
        <v>44621</v>
      </c>
      <c r="L100" s="10">
        <v>44634</v>
      </c>
      <c r="M100" t="s">
        <v>691</v>
      </c>
      <c r="N100">
        <v>17484</v>
      </c>
      <c r="O100" s="2">
        <v>337883</v>
      </c>
      <c r="P100" s="2">
        <v>0</v>
      </c>
      <c r="Q100" s="2"/>
      <c r="R100" s="2"/>
      <c r="S100" s="2">
        <v>0</v>
      </c>
      <c r="T100" s="2"/>
      <c r="U100" s="2">
        <v>337883</v>
      </c>
    </row>
    <row r="101" spans="1:21" x14ac:dyDescent="0.25">
      <c r="A101" s="5" t="s">
        <v>87</v>
      </c>
      <c r="B101" s="6" t="s">
        <v>486</v>
      </c>
      <c r="C101" t="s">
        <v>487</v>
      </c>
      <c r="D101" s="6" t="s">
        <v>494</v>
      </c>
      <c r="E101" t="s">
        <v>710</v>
      </c>
      <c r="F101" s="6" t="s">
        <v>577</v>
      </c>
      <c r="G101">
        <v>406050</v>
      </c>
      <c r="H101" s="6" t="s">
        <v>578</v>
      </c>
      <c r="I101" t="s">
        <v>283</v>
      </c>
      <c r="J101" s="6" t="s">
        <v>692</v>
      </c>
      <c r="K101" s="9">
        <v>44622</v>
      </c>
      <c r="L101" s="10">
        <v>44634</v>
      </c>
      <c r="M101" t="s">
        <v>693</v>
      </c>
      <c r="N101">
        <v>17521</v>
      </c>
      <c r="O101" s="2">
        <v>1772437</v>
      </c>
      <c r="P101" s="2">
        <v>0</v>
      </c>
      <c r="Q101" s="2"/>
      <c r="R101" s="2"/>
      <c r="S101" s="2">
        <v>0</v>
      </c>
      <c r="T101" s="2"/>
      <c r="U101" s="2">
        <v>1772437</v>
      </c>
    </row>
    <row r="102" spans="1:21" x14ac:dyDescent="0.25">
      <c r="A102" s="5" t="s">
        <v>87</v>
      </c>
      <c r="B102" s="6" t="s">
        <v>486</v>
      </c>
      <c r="C102" t="s">
        <v>487</v>
      </c>
      <c r="D102" s="6" t="s">
        <v>494</v>
      </c>
      <c r="E102" t="s">
        <v>710</v>
      </c>
      <c r="F102" s="6" t="s">
        <v>583</v>
      </c>
      <c r="G102">
        <v>406041</v>
      </c>
      <c r="H102" s="6" t="s">
        <v>584</v>
      </c>
      <c r="I102" t="s">
        <v>283</v>
      </c>
      <c r="J102" s="6" t="s">
        <v>694</v>
      </c>
      <c r="K102" s="9">
        <v>44613</v>
      </c>
      <c r="L102" s="10">
        <v>44620</v>
      </c>
      <c r="M102" t="s">
        <v>695</v>
      </c>
      <c r="N102">
        <v>17424</v>
      </c>
      <c r="O102" s="2">
        <v>1023282</v>
      </c>
      <c r="P102" s="2">
        <v>0</v>
      </c>
      <c r="Q102" s="2"/>
      <c r="R102" s="2"/>
      <c r="S102" s="2">
        <v>0</v>
      </c>
      <c r="T102" s="2"/>
      <c r="U102" s="2">
        <v>1023282</v>
      </c>
    </row>
    <row r="103" spans="1:21" x14ac:dyDescent="0.25">
      <c r="A103" s="5" t="s">
        <v>87</v>
      </c>
      <c r="B103" s="6" t="s">
        <v>486</v>
      </c>
      <c r="C103" t="s">
        <v>487</v>
      </c>
      <c r="D103" s="6" t="s">
        <v>494</v>
      </c>
      <c r="E103" t="s">
        <v>710</v>
      </c>
      <c r="F103" s="6" t="s">
        <v>587</v>
      </c>
      <c r="G103">
        <v>406017</v>
      </c>
      <c r="H103" s="6" t="s">
        <v>588</v>
      </c>
      <c r="I103" t="s">
        <v>283</v>
      </c>
      <c r="J103" s="6" t="s">
        <v>700</v>
      </c>
      <c r="K103" s="9">
        <v>44600</v>
      </c>
      <c r="L103" s="10">
        <v>44603</v>
      </c>
      <c r="M103" t="s">
        <v>701</v>
      </c>
      <c r="N103">
        <v>17252</v>
      </c>
      <c r="O103" s="2">
        <v>2272007</v>
      </c>
      <c r="P103" s="2">
        <v>0</v>
      </c>
      <c r="Q103" s="2"/>
      <c r="R103" s="2"/>
      <c r="S103" s="2">
        <v>0</v>
      </c>
      <c r="T103" s="2"/>
      <c r="U103" s="2">
        <v>2272007</v>
      </c>
    </row>
    <row r="104" spans="1:21" x14ac:dyDescent="0.25">
      <c r="A104" s="5" t="s">
        <v>87</v>
      </c>
      <c r="B104" s="6" t="s">
        <v>486</v>
      </c>
      <c r="C104" t="s">
        <v>487</v>
      </c>
      <c r="D104" s="6" t="s">
        <v>494</v>
      </c>
      <c r="E104" t="s">
        <v>710</v>
      </c>
      <c r="F104" s="6" t="s">
        <v>645</v>
      </c>
      <c r="G104">
        <v>406044</v>
      </c>
      <c r="H104" s="6" t="s">
        <v>646</v>
      </c>
      <c r="I104" t="s">
        <v>283</v>
      </c>
      <c r="J104" s="6" t="s">
        <v>711</v>
      </c>
      <c r="K104" s="9">
        <v>44610</v>
      </c>
      <c r="L104" s="10">
        <v>44616</v>
      </c>
      <c r="M104" t="s">
        <v>712</v>
      </c>
      <c r="N104">
        <v>17375</v>
      </c>
      <c r="O104" s="2">
        <v>3593340</v>
      </c>
      <c r="P104" s="2">
        <v>0</v>
      </c>
      <c r="Q104" s="2"/>
      <c r="R104" s="2"/>
      <c r="S104" s="2">
        <v>0</v>
      </c>
      <c r="T104" s="2"/>
      <c r="U104" s="2">
        <v>3593340</v>
      </c>
    </row>
    <row r="105" spans="1:21" x14ac:dyDescent="0.25">
      <c r="A105" s="5" t="s">
        <v>87</v>
      </c>
      <c r="B105" s="6" t="s">
        <v>486</v>
      </c>
      <c r="C105" t="s">
        <v>487</v>
      </c>
      <c r="D105" s="6" t="s">
        <v>713</v>
      </c>
      <c r="E105" t="s">
        <v>671</v>
      </c>
      <c r="F105" s="6" t="s">
        <v>587</v>
      </c>
      <c r="G105">
        <v>406017</v>
      </c>
      <c r="H105" s="6" t="s">
        <v>588</v>
      </c>
      <c r="I105" t="s">
        <v>283</v>
      </c>
      <c r="J105" s="6" t="s">
        <v>700</v>
      </c>
      <c r="K105" s="9">
        <v>44600</v>
      </c>
      <c r="L105" s="10">
        <v>44606</v>
      </c>
      <c r="M105" t="s">
        <v>701</v>
      </c>
      <c r="N105">
        <v>17252</v>
      </c>
      <c r="O105" s="2">
        <v>815538</v>
      </c>
      <c r="P105" s="2">
        <v>0</v>
      </c>
      <c r="Q105" s="2"/>
      <c r="R105" s="2"/>
      <c r="S105" s="2">
        <v>0</v>
      </c>
      <c r="T105" s="2"/>
      <c r="U105" s="2">
        <v>815538</v>
      </c>
    </row>
    <row r="106" spans="1:21" x14ac:dyDescent="0.25">
      <c r="A106" s="5" t="s">
        <v>87</v>
      </c>
      <c r="B106" s="6" t="s">
        <v>486</v>
      </c>
      <c r="C106" t="s">
        <v>487</v>
      </c>
      <c r="D106" s="6" t="s">
        <v>714</v>
      </c>
      <c r="E106" t="s">
        <v>671</v>
      </c>
      <c r="F106" s="6" t="s">
        <v>495</v>
      </c>
      <c r="G106">
        <v>406002</v>
      </c>
      <c r="H106" s="6" t="s">
        <v>496</v>
      </c>
      <c r="I106" t="s">
        <v>283</v>
      </c>
      <c r="J106" s="6" t="s">
        <v>672</v>
      </c>
      <c r="K106" s="9">
        <v>44609</v>
      </c>
      <c r="L106" s="10">
        <v>44615</v>
      </c>
      <c r="M106" t="s">
        <v>673</v>
      </c>
      <c r="N106">
        <v>17353</v>
      </c>
      <c r="O106" s="2">
        <v>1493385</v>
      </c>
      <c r="P106" s="2">
        <v>0</v>
      </c>
      <c r="Q106" s="2"/>
      <c r="R106" s="2"/>
      <c r="S106" s="2">
        <v>0</v>
      </c>
      <c r="T106" s="2"/>
      <c r="U106" s="2">
        <v>1493385</v>
      </c>
    </row>
    <row r="107" spans="1:21" x14ac:dyDescent="0.25">
      <c r="A107" s="5" t="s">
        <v>87</v>
      </c>
      <c r="B107" s="6" t="s">
        <v>486</v>
      </c>
      <c r="C107" t="s">
        <v>487</v>
      </c>
      <c r="D107" s="6" t="s">
        <v>714</v>
      </c>
      <c r="E107" t="s">
        <v>671</v>
      </c>
      <c r="F107" s="6" t="s">
        <v>515</v>
      </c>
      <c r="G107">
        <v>406051</v>
      </c>
      <c r="H107" s="6" t="s">
        <v>516</v>
      </c>
      <c r="I107" t="s">
        <v>283</v>
      </c>
      <c r="J107" s="6" t="s">
        <v>676</v>
      </c>
      <c r="K107" s="9">
        <v>44622</v>
      </c>
      <c r="L107" s="10">
        <v>44634</v>
      </c>
      <c r="M107" t="s">
        <v>677</v>
      </c>
      <c r="N107">
        <v>17494</v>
      </c>
      <c r="O107" s="2">
        <v>2966381</v>
      </c>
      <c r="P107" s="2">
        <v>0</v>
      </c>
      <c r="Q107" s="2"/>
      <c r="R107" s="2"/>
      <c r="S107" s="2">
        <v>0</v>
      </c>
      <c r="T107" s="2"/>
      <c r="U107" s="2">
        <v>2966381</v>
      </c>
    </row>
    <row r="108" spans="1:21" x14ac:dyDescent="0.25">
      <c r="A108" s="5" t="s">
        <v>87</v>
      </c>
      <c r="B108" s="6" t="s">
        <v>486</v>
      </c>
      <c r="C108" t="s">
        <v>487</v>
      </c>
      <c r="D108" s="6" t="s">
        <v>714</v>
      </c>
      <c r="E108" t="s">
        <v>671</v>
      </c>
      <c r="F108" s="6" t="s">
        <v>645</v>
      </c>
      <c r="G108">
        <v>406044</v>
      </c>
      <c r="H108" s="6" t="s">
        <v>646</v>
      </c>
      <c r="I108" t="s">
        <v>283</v>
      </c>
      <c r="J108" s="6" t="s">
        <v>711</v>
      </c>
      <c r="K108" s="9">
        <v>44610</v>
      </c>
      <c r="L108" s="10">
        <v>44616</v>
      </c>
      <c r="M108" t="s">
        <v>712</v>
      </c>
      <c r="N108">
        <v>17375</v>
      </c>
      <c r="O108" s="2">
        <v>16461873</v>
      </c>
      <c r="P108" s="2">
        <v>0</v>
      </c>
      <c r="Q108" s="2"/>
      <c r="R108" s="2"/>
      <c r="S108" s="2">
        <v>0</v>
      </c>
      <c r="T108" s="2"/>
      <c r="U108" s="2">
        <v>16461873</v>
      </c>
    </row>
    <row r="109" spans="1:21" x14ac:dyDescent="0.25">
      <c r="A109" s="5" t="s">
        <v>87</v>
      </c>
      <c r="B109" s="6" t="s">
        <v>486</v>
      </c>
      <c r="C109" t="s">
        <v>487</v>
      </c>
      <c r="D109" s="6" t="s">
        <v>714</v>
      </c>
      <c r="E109" t="s">
        <v>671</v>
      </c>
      <c r="F109" s="6" t="s">
        <v>490</v>
      </c>
      <c r="G109">
        <v>406042</v>
      </c>
      <c r="H109" s="6" t="s">
        <v>491</v>
      </c>
      <c r="I109" t="s">
        <v>283</v>
      </c>
      <c r="J109" s="6" t="s">
        <v>708</v>
      </c>
      <c r="K109" s="9">
        <v>44585</v>
      </c>
      <c r="L109" s="10">
        <v>44592</v>
      </c>
      <c r="M109" t="s">
        <v>709</v>
      </c>
      <c r="N109">
        <v>17055</v>
      </c>
      <c r="O109" s="2">
        <v>3215718</v>
      </c>
      <c r="P109" s="2">
        <v>0</v>
      </c>
      <c r="Q109" s="2"/>
      <c r="R109" s="2"/>
      <c r="S109" s="2">
        <v>0</v>
      </c>
      <c r="T109" s="2"/>
      <c r="U109" s="2">
        <v>3215718</v>
      </c>
    </row>
    <row r="110" spans="1:21" x14ac:dyDescent="0.25">
      <c r="A110" s="5" t="s">
        <v>87</v>
      </c>
      <c r="B110" s="6" t="s">
        <v>486</v>
      </c>
      <c r="C110" t="s">
        <v>487</v>
      </c>
      <c r="D110" s="6" t="s">
        <v>715</v>
      </c>
      <c r="E110" t="s">
        <v>489</v>
      </c>
      <c r="F110" s="6" t="s">
        <v>490</v>
      </c>
      <c r="G110">
        <v>406042</v>
      </c>
      <c r="H110" s="6" t="s">
        <v>491</v>
      </c>
      <c r="I110" t="s">
        <v>283</v>
      </c>
      <c r="J110" s="6" t="s">
        <v>492</v>
      </c>
      <c r="K110" s="9">
        <v>44463</v>
      </c>
      <c r="L110" s="10">
        <v>44470</v>
      </c>
      <c r="M110" t="s">
        <v>493</v>
      </c>
      <c r="N110">
        <v>15466</v>
      </c>
      <c r="O110" s="2">
        <v>925690</v>
      </c>
      <c r="P110" s="2">
        <v>0</v>
      </c>
      <c r="Q110" s="2"/>
      <c r="R110" s="2"/>
      <c r="S110" s="2">
        <v>0</v>
      </c>
      <c r="T110" s="2"/>
      <c r="U110" s="2">
        <v>925690</v>
      </c>
    </row>
    <row r="111" spans="1:21" x14ac:dyDescent="0.25">
      <c r="A111" s="5" t="s">
        <v>87</v>
      </c>
      <c r="B111" s="6" t="s">
        <v>486</v>
      </c>
      <c r="C111" t="s">
        <v>487</v>
      </c>
      <c r="D111" s="6" t="s">
        <v>715</v>
      </c>
      <c r="E111" t="s">
        <v>671</v>
      </c>
      <c r="F111" s="6" t="s">
        <v>645</v>
      </c>
      <c r="G111">
        <v>406044</v>
      </c>
      <c r="H111" s="6" t="s">
        <v>646</v>
      </c>
      <c r="I111" t="s">
        <v>283</v>
      </c>
      <c r="J111" s="6" t="s">
        <v>711</v>
      </c>
      <c r="K111" s="9">
        <v>44610</v>
      </c>
      <c r="L111" s="10">
        <v>44616</v>
      </c>
      <c r="M111" t="s">
        <v>712</v>
      </c>
      <c r="N111">
        <v>17375</v>
      </c>
      <c r="O111" s="2">
        <v>3976088</v>
      </c>
      <c r="P111" s="2">
        <v>0</v>
      </c>
      <c r="Q111" s="2"/>
      <c r="R111" s="2"/>
      <c r="S111" s="2">
        <v>0</v>
      </c>
      <c r="T111" s="2"/>
      <c r="U111" s="2">
        <v>3976088</v>
      </c>
    </row>
    <row r="112" spans="1:21" x14ac:dyDescent="0.25">
      <c r="A112" s="5" t="s">
        <v>87</v>
      </c>
      <c r="B112" s="6" t="s">
        <v>486</v>
      </c>
      <c r="C112" t="s">
        <v>487</v>
      </c>
      <c r="D112" s="6" t="s">
        <v>716</v>
      </c>
      <c r="E112" t="s">
        <v>717</v>
      </c>
      <c r="F112" s="6" t="s">
        <v>718</v>
      </c>
      <c r="G112" t="s">
        <v>719</v>
      </c>
      <c r="H112" s="6" t="s">
        <v>720</v>
      </c>
      <c r="I112" t="s">
        <v>283</v>
      </c>
      <c r="J112" s="6" t="s">
        <v>721</v>
      </c>
      <c r="K112" s="9">
        <v>44411</v>
      </c>
      <c r="L112" s="10">
        <v>44414</v>
      </c>
      <c r="M112" t="s">
        <v>722</v>
      </c>
      <c r="N112">
        <v>14770</v>
      </c>
      <c r="O112" s="2">
        <v>71881946</v>
      </c>
      <c r="P112" s="2">
        <v>0</v>
      </c>
      <c r="Q112" s="2"/>
      <c r="R112" s="2"/>
      <c r="S112" s="2">
        <v>0</v>
      </c>
      <c r="T112" s="2"/>
      <c r="U112" s="2">
        <v>71881946</v>
      </c>
    </row>
    <row r="113" spans="1:21" x14ac:dyDescent="0.25">
      <c r="A113" s="5" t="s">
        <v>87</v>
      </c>
      <c r="B113" s="6" t="s">
        <v>486</v>
      </c>
      <c r="C113" t="s">
        <v>487</v>
      </c>
      <c r="D113" s="6" t="s">
        <v>716</v>
      </c>
      <c r="E113" t="s">
        <v>717</v>
      </c>
      <c r="F113" s="6" t="s">
        <v>718</v>
      </c>
      <c r="H113" s="6" t="s">
        <v>720</v>
      </c>
      <c r="I113" t="s">
        <v>283</v>
      </c>
      <c r="J113" s="6" t="s">
        <v>723</v>
      </c>
      <c r="K113" s="9">
        <v>44428</v>
      </c>
      <c r="L113" s="10">
        <v>44435</v>
      </c>
      <c r="M113" t="s">
        <v>724</v>
      </c>
      <c r="N113">
        <v>15011</v>
      </c>
      <c r="O113" s="2">
        <v>71881946</v>
      </c>
      <c r="P113" s="2">
        <v>0</v>
      </c>
      <c r="Q113" s="2"/>
      <c r="R113" s="2"/>
      <c r="S113" s="2">
        <v>0</v>
      </c>
      <c r="T113" s="2"/>
      <c r="U113" s="2">
        <v>71881946</v>
      </c>
    </row>
    <row r="114" spans="1:21" x14ac:dyDescent="0.25">
      <c r="A114" s="5" t="s">
        <v>87</v>
      </c>
      <c r="B114" s="6" t="s">
        <v>486</v>
      </c>
      <c r="C114" t="s">
        <v>487</v>
      </c>
      <c r="D114" s="6" t="s">
        <v>716</v>
      </c>
      <c r="E114" t="s">
        <v>717</v>
      </c>
      <c r="F114" s="6" t="s">
        <v>718</v>
      </c>
      <c r="H114" s="6" t="s">
        <v>720</v>
      </c>
      <c r="I114" t="s">
        <v>283</v>
      </c>
      <c r="J114" s="6" t="s">
        <v>725</v>
      </c>
      <c r="K114" s="9">
        <v>44428</v>
      </c>
      <c r="L114" s="10">
        <v>44435</v>
      </c>
      <c r="M114" t="s">
        <v>726</v>
      </c>
      <c r="N114">
        <v>14985</v>
      </c>
      <c r="O114" s="2">
        <v>71881948</v>
      </c>
      <c r="P114" s="2">
        <v>0</v>
      </c>
      <c r="Q114" s="2"/>
      <c r="R114" s="2"/>
      <c r="S114" s="2">
        <v>0</v>
      </c>
      <c r="T114" s="2"/>
      <c r="U114" s="2">
        <v>71881948</v>
      </c>
    </row>
    <row r="115" spans="1:21" x14ac:dyDescent="0.25">
      <c r="A115" s="5" t="s">
        <v>87</v>
      </c>
      <c r="B115" s="6" t="s">
        <v>486</v>
      </c>
      <c r="C115" t="s">
        <v>487</v>
      </c>
      <c r="D115" s="6" t="s">
        <v>716</v>
      </c>
      <c r="E115" t="s">
        <v>717</v>
      </c>
      <c r="F115" s="6" t="s">
        <v>718</v>
      </c>
      <c r="H115" s="6" t="s">
        <v>720</v>
      </c>
      <c r="I115" t="s">
        <v>283</v>
      </c>
      <c r="J115" s="6" t="s">
        <v>727</v>
      </c>
      <c r="K115" s="9">
        <v>44428</v>
      </c>
      <c r="L115" s="10">
        <v>44435</v>
      </c>
      <c r="M115" t="s">
        <v>728</v>
      </c>
      <c r="N115">
        <v>14986</v>
      </c>
      <c r="O115" s="2">
        <v>71881948</v>
      </c>
      <c r="P115" s="2">
        <v>0</v>
      </c>
      <c r="Q115" s="2"/>
      <c r="R115" s="2"/>
      <c r="S115" s="2">
        <v>0</v>
      </c>
      <c r="T115" s="2"/>
      <c r="U115" s="2">
        <v>71881948</v>
      </c>
    </row>
    <row r="116" spans="1:21" x14ac:dyDescent="0.25">
      <c r="A116" s="5" t="s">
        <v>87</v>
      </c>
      <c r="B116" s="6" t="s">
        <v>486</v>
      </c>
      <c r="C116" t="s">
        <v>487</v>
      </c>
      <c r="D116" s="6" t="s">
        <v>716</v>
      </c>
      <c r="E116" t="s">
        <v>717</v>
      </c>
      <c r="F116" s="6" t="s">
        <v>718</v>
      </c>
      <c r="H116" s="6" t="s">
        <v>720</v>
      </c>
      <c r="I116" t="s">
        <v>283</v>
      </c>
      <c r="J116" s="6" t="s">
        <v>729</v>
      </c>
      <c r="K116" s="9">
        <v>44462</v>
      </c>
      <c r="L116" s="10">
        <v>44467</v>
      </c>
      <c r="M116" t="s">
        <v>730</v>
      </c>
      <c r="N116">
        <v>15406</v>
      </c>
      <c r="O116" s="2">
        <v>71881946</v>
      </c>
      <c r="P116" s="2">
        <v>0</v>
      </c>
      <c r="Q116" s="2"/>
      <c r="R116" s="2"/>
      <c r="S116" s="2">
        <v>0</v>
      </c>
      <c r="T116" s="2"/>
      <c r="U116" s="2">
        <v>71881946</v>
      </c>
    </row>
    <row r="117" spans="1:21" x14ac:dyDescent="0.25">
      <c r="A117" s="5" t="s">
        <v>87</v>
      </c>
      <c r="B117" s="6" t="s">
        <v>486</v>
      </c>
      <c r="C117" t="s">
        <v>487</v>
      </c>
      <c r="D117" s="6" t="s">
        <v>716</v>
      </c>
      <c r="E117" t="s">
        <v>717</v>
      </c>
      <c r="F117" s="6" t="s">
        <v>718</v>
      </c>
      <c r="H117" s="6" t="s">
        <v>720</v>
      </c>
      <c r="I117" t="s">
        <v>283</v>
      </c>
      <c r="J117" s="6" t="s">
        <v>731</v>
      </c>
      <c r="K117" s="9">
        <v>44462</v>
      </c>
      <c r="L117" s="10">
        <v>44467</v>
      </c>
      <c r="M117" t="s">
        <v>732</v>
      </c>
      <c r="N117">
        <v>15407</v>
      </c>
      <c r="O117" s="2">
        <v>71881948</v>
      </c>
      <c r="P117" s="2">
        <v>0</v>
      </c>
      <c r="Q117" s="2"/>
      <c r="R117" s="2"/>
      <c r="S117" s="2">
        <v>0</v>
      </c>
      <c r="T117" s="2"/>
      <c r="U117" s="2">
        <v>71881948</v>
      </c>
    </row>
    <row r="118" spans="1:21" x14ac:dyDescent="0.25">
      <c r="A118" s="5" t="s">
        <v>87</v>
      </c>
      <c r="B118" s="6" t="s">
        <v>486</v>
      </c>
      <c r="C118" t="s">
        <v>487</v>
      </c>
      <c r="D118" s="6" t="s">
        <v>716</v>
      </c>
      <c r="E118" t="s">
        <v>717</v>
      </c>
      <c r="F118" s="6" t="s">
        <v>718</v>
      </c>
      <c r="H118" s="6" t="s">
        <v>720</v>
      </c>
      <c r="I118" t="s">
        <v>283</v>
      </c>
      <c r="J118" s="6" t="s">
        <v>733</v>
      </c>
      <c r="K118" s="9">
        <v>44532</v>
      </c>
      <c r="L118" s="10">
        <v>44543</v>
      </c>
      <c r="M118" t="s">
        <v>734</v>
      </c>
      <c r="N118">
        <v>16359</v>
      </c>
      <c r="O118" s="2">
        <v>71881948</v>
      </c>
      <c r="P118" s="2">
        <v>0</v>
      </c>
      <c r="Q118" s="2"/>
      <c r="R118" s="2"/>
      <c r="S118" s="2">
        <v>0</v>
      </c>
      <c r="T118" s="2"/>
      <c r="U118" s="2">
        <v>71881948</v>
      </c>
    </row>
    <row r="119" spans="1:21" x14ac:dyDescent="0.25">
      <c r="A119" s="5" t="s">
        <v>87</v>
      </c>
      <c r="B119" s="6" t="s">
        <v>486</v>
      </c>
      <c r="C119" t="s">
        <v>487</v>
      </c>
      <c r="D119" s="6" t="s">
        <v>716</v>
      </c>
      <c r="E119" t="s">
        <v>717</v>
      </c>
      <c r="F119" s="6" t="s">
        <v>718</v>
      </c>
      <c r="H119" s="6" t="s">
        <v>720</v>
      </c>
      <c r="I119" t="s">
        <v>283</v>
      </c>
      <c r="J119" s="6" t="s">
        <v>735</v>
      </c>
      <c r="K119" s="9">
        <v>44544</v>
      </c>
      <c r="L119" s="10">
        <v>44552</v>
      </c>
      <c r="M119" t="s">
        <v>736</v>
      </c>
      <c r="N119">
        <v>16465</v>
      </c>
      <c r="O119" s="2">
        <v>71881946</v>
      </c>
      <c r="P119" s="2">
        <v>0</v>
      </c>
      <c r="Q119" s="2"/>
      <c r="R119" s="2"/>
      <c r="S119" s="2">
        <v>0</v>
      </c>
      <c r="T119" s="2"/>
      <c r="U119" s="2">
        <v>71881946</v>
      </c>
    </row>
    <row r="120" spans="1:21" x14ac:dyDescent="0.25">
      <c r="A120" s="5" t="s">
        <v>87</v>
      </c>
      <c r="B120" s="6" t="s">
        <v>486</v>
      </c>
      <c r="C120" t="s">
        <v>487</v>
      </c>
      <c r="D120" s="6" t="s">
        <v>716</v>
      </c>
      <c r="E120" t="s">
        <v>717</v>
      </c>
      <c r="F120" s="6" t="s">
        <v>718</v>
      </c>
      <c r="H120" s="6" t="s">
        <v>720</v>
      </c>
      <c r="I120" t="s">
        <v>283</v>
      </c>
      <c r="J120" s="6" t="s">
        <v>737</v>
      </c>
      <c r="K120" s="9">
        <v>44522</v>
      </c>
      <c r="L120" s="10">
        <v>44546</v>
      </c>
      <c r="M120" t="s">
        <v>738</v>
      </c>
      <c r="N120">
        <v>16109</v>
      </c>
      <c r="O120" s="2">
        <v>71881946</v>
      </c>
      <c r="P120" s="2">
        <v>0</v>
      </c>
      <c r="Q120" s="2"/>
      <c r="R120" s="2"/>
      <c r="S120" s="2">
        <v>0</v>
      </c>
      <c r="T120" s="2"/>
      <c r="U120" s="2">
        <v>71881946</v>
      </c>
    </row>
    <row r="121" spans="1:21" x14ac:dyDescent="0.25">
      <c r="A121" s="5" t="s">
        <v>87</v>
      </c>
      <c r="B121" s="6" t="s">
        <v>486</v>
      </c>
      <c r="C121" t="s">
        <v>487</v>
      </c>
      <c r="D121" s="6" t="s">
        <v>716</v>
      </c>
      <c r="E121" t="s">
        <v>739</v>
      </c>
      <c r="F121" s="6" t="s">
        <v>718</v>
      </c>
      <c r="G121" t="s">
        <v>719</v>
      </c>
      <c r="H121" s="6" t="s">
        <v>720</v>
      </c>
      <c r="I121" t="s">
        <v>283</v>
      </c>
      <c r="J121" s="6" t="s">
        <v>740</v>
      </c>
      <c r="K121" s="9">
        <v>44579</v>
      </c>
      <c r="L121" s="10">
        <v>44587</v>
      </c>
      <c r="M121" t="s">
        <v>741</v>
      </c>
      <c r="N121">
        <v>16880</v>
      </c>
      <c r="O121" s="2">
        <v>71881948</v>
      </c>
      <c r="P121" s="2">
        <v>0</v>
      </c>
      <c r="Q121" s="2"/>
      <c r="R121" s="2"/>
      <c r="S121" s="2">
        <v>0</v>
      </c>
      <c r="T121" s="2"/>
      <c r="U121" s="2">
        <v>71881948</v>
      </c>
    </row>
    <row r="122" spans="1:21" x14ac:dyDescent="0.25">
      <c r="A122" s="5" t="s">
        <v>87</v>
      </c>
      <c r="B122" s="6" t="s">
        <v>486</v>
      </c>
      <c r="C122" t="s">
        <v>487</v>
      </c>
      <c r="D122" s="6" t="s">
        <v>716</v>
      </c>
      <c r="E122" t="s">
        <v>739</v>
      </c>
      <c r="F122" s="6" t="s">
        <v>718</v>
      </c>
      <c r="H122" s="6" t="s">
        <v>720</v>
      </c>
      <c r="I122" t="s">
        <v>283</v>
      </c>
      <c r="J122" s="6" t="s">
        <v>742</v>
      </c>
      <c r="K122" s="9">
        <v>44658</v>
      </c>
      <c r="L122" s="10">
        <v>44670</v>
      </c>
      <c r="M122" t="s">
        <v>743</v>
      </c>
      <c r="N122">
        <v>18049</v>
      </c>
      <c r="O122" s="2">
        <v>10000000</v>
      </c>
      <c r="P122" s="2">
        <v>0</v>
      </c>
      <c r="Q122" s="2"/>
      <c r="R122" s="2"/>
      <c r="S122" s="2">
        <v>0</v>
      </c>
      <c r="T122" s="2"/>
      <c r="U122" s="2">
        <v>10000000</v>
      </c>
    </row>
    <row r="123" spans="1:21" x14ac:dyDescent="0.25">
      <c r="A123" s="5" t="s">
        <v>87</v>
      </c>
      <c r="B123" s="6" t="s">
        <v>486</v>
      </c>
      <c r="C123" t="s">
        <v>487</v>
      </c>
      <c r="D123" s="6" t="s">
        <v>716</v>
      </c>
      <c r="E123" t="s">
        <v>739</v>
      </c>
      <c r="F123" s="6" t="s">
        <v>718</v>
      </c>
      <c r="H123" s="6" t="s">
        <v>720</v>
      </c>
      <c r="I123" t="s">
        <v>283</v>
      </c>
      <c r="J123" s="6" t="s">
        <v>742</v>
      </c>
      <c r="K123" s="9">
        <v>44658</v>
      </c>
      <c r="L123" s="10">
        <v>44677</v>
      </c>
      <c r="M123" t="s">
        <v>743</v>
      </c>
      <c r="N123">
        <v>18049</v>
      </c>
      <c r="O123" s="2">
        <v>61881946</v>
      </c>
      <c r="P123" s="2">
        <v>0</v>
      </c>
      <c r="Q123" s="2"/>
      <c r="R123" s="2"/>
      <c r="S123" s="2">
        <v>0</v>
      </c>
      <c r="T123" s="2"/>
      <c r="U123" s="2">
        <v>61881946</v>
      </c>
    </row>
    <row r="124" spans="1:21" x14ac:dyDescent="0.25">
      <c r="A124" s="5" t="s">
        <v>87</v>
      </c>
      <c r="B124" s="6" t="s">
        <v>486</v>
      </c>
      <c r="C124" t="s">
        <v>487</v>
      </c>
      <c r="D124" s="6" t="s">
        <v>716</v>
      </c>
      <c r="E124" t="s">
        <v>739</v>
      </c>
      <c r="F124" s="6" t="s">
        <v>718</v>
      </c>
      <c r="H124" s="6" t="s">
        <v>720</v>
      </c>
      <c r="I124" t="s">
        <v>283</v>
      </c>
      <c r="J124" s="6" t="s">
        <v>744</v>
      </c>
      <c r="K124" s="9">
        <v>44658</v>
      </c>
      <c r="L124" s="10">
        <v>44670</v>
      </c>
      <c r="M124" t="s">
        <v>745</v>
      </c>
      <c r="N124">
        <v>18050</v>
      </c>
      <c r="O124" s="2">
        <v>10000000</v>
      </c>
      <c r="P124" s="2">
        <v>0</v>
      </c>
      <c r="Q124" s="2"/>
      <c r="R124" s="2"/>
      <c r="S124" s="2">
        <v>0</v>
      </c>
      <c r="T124" s="2"/>
      <c r="U124" s="2">
        <v>10000000</v>
      </c>
    </row>
    <row r="125" spans="1:21" x14ac:dyDescent="0.25">
      <c r="A125" s="5" t="s">
        <v>87</v>
      </c>
      <c r="B125" s="6" t="s">
        <v>486</v>
      </c>
      <c r="C125" t="s">
        <v>487</v>
      </c>
      <c r="D125" s="6" t="s">
        <v>716</v>
      </c>
      <c r="E125" t="s">
        <v>739</v>
      </c>
      <c r="F125" s="6" t="s">
        <v>718</v>
      </c>
      <c r="H125" s="6" t="s">
        <v>720</v>
      </c>
      <c r="I125" t="s">
        <v>283</v>
      </c>
      <c r="J125" s="6" t="s">
        <v>744</v>
      </c>
      <c r="K125" s="9">
        <v>44658</v>
      </c>
      <c r="L125" s="10">
        <v>44677</v>
      </c>
      <c r="M125" t="s">
        <v>745</v>
      </c>
      <c r="N125">
        <v>18050</v>
      </c>
      <c r="O125" s="2">
        <v>64469698</v>
      </c>
      <c r="P125" s="2">
        <v>0</v>
      </c>
      <c r="Q125" s="2"/>
      <c r="R125" s="2"/>
      <c r="S125" s="2">
        <v>0</v>
      </c>
      <c r="T125" s="2"/>
      <c r="U125" s="2">
        <v>64469698</v>
      </c>
    </row>
    <row r="126" spans="1:21" x14ac:dyDescent="0.25">
      <c r="A126" s="5" t="s">
        <v>87</v>
      </c>
      <c r="B126" s="6" t="s">
        <v>486</v>
      </c>
      <c r="C126" t="s">
        <v>487</v>
      </c>
      <c r="D126" s="6" t="s">
        <v>716</v>
      </c>
      <c r="E126" t="s">
        <v>739</v>
      </c>
      <c r="F126" s="6" t="s">
        <v>718</v>
      </c>
      <c r="H126" s="6" t="s">
        <v>720</v>
      </c>
      <c r="I126" t="s">
        <v>283</v>
      </c>
      <c r="J126" s="6" t="s">
        <v>746</v>
      </c>
      <c r="K126" s="9">
        <v>44685</v>
      </c>
      <c r="L126" s="10">
        <v>44693</v>
      </c>
      <c r="M126" t="s">
        <v>747</v>
      </c>
      <c r="N126">
        <v>18327</v>
      </c>
      <c r="O126" s="2">
        <v>5200000</v>
      </c>
      <c r="P126" s="2">
        <v>0</v>
      </c>
      <c r="Q126" s="2"/>
      <c r="R126" s="2"/>
      <c r="S126" s="2">
        <v>0</v>
      </c>
      <c r="T126" s="2"/>
      <c r="U126" s="2">
        <v>5200000</v>
      </c>
    </row>
    <row r="127" spans="1:21" x14ac:dyDescent="0.25">
      <c r="A127" s="5" t="s">
        <v>87</v>
      </c>
      <c r="B127" s="6" t="s">
        <v>486</v>
      </c>
      <c r="C127" t="s">
        <v>487</v>
      </c>
      <c r="D127" s="6" t="s">
        <v>716</v>
      </c>
      <c r="E127" t="s">
        <v>739</v>
      </c>
      <c r="F127" s="6" t="s">
        <v>718</v>
      </c>
      <c r="H127" s="6" t="s">
        <v>720</v>
      </c>
      <c r="I127" t="s">
        <v>283</v>
      </c>
      <c r="J127" s="6" t="s">
        <v>746</v>
      </c>
      <c r="K127" s="9">
        <v>44685</v>
      </c>
      <c r="L127" s="10">
        <v>44700</v>
      </c>
      <c r="M127" t="s">
        <v>747</v>
      </c>
      <c r="N127">
        <v>18327</v>
      </c>
      <c r="O127" s="2">
        <v>69269698</v>
      </c>
      <c r="P127" s="2">
        <v>0</v>
      </c>
      <c r="Q127" s="2"/>
      <c r="R127" s="2"/>
      <c r="S127" s="2">
        <v>0</v>
      </c>
      <c r="T127" s="2"/>
      <c r="U127" s="2">
        <v>69269698</v>
      </c>
    </row>
    <row r="128" spans="1:21" x14ac:dyDescent="0.25">
      <c r="A128" s="5" t="s">
        <v>87</v>
      </c>
      <c r="B128" s="6" t="s">
        <v>486</v>
      </c>
      <c r="C128" t="s">
        <v>487</v>
      </c>
      <c r="D128" s="6" t="s">
        <v>716</v>
      </c>
      <c r="E128" t="s">
        <v>739</v>
      </c>
      <c r="F128" s="6" t="s">
        <v>718</v>
      </c>
      <c r="H128" s="6" t="s">
        <v>720</v>
      </c>
      <c r="I128" t="s">
        <v>283</v>
      </c>
      <c r="J128" s="6" t="s">
        <v>748</v>
      </c>
      <c r="K128" s="9">
        <v>44706</v>
      </c>
      <c r="L128" s="6" t="s">
        <v>454</v>
      </c>
      <c r="M128" t="s">
        <v>749</v>
      </c>
      <c r="N128">
        <v>18594</v>
      </c>
      <c r="O128" s="2">
        <v>74469698</v>
      </c>
      <c r="P128" s="2">
        <v>0</v>
      </c>
      <c r="Q128" s="2"/>
      <c r="R128" s="2"/>
      <c r="S128" s="2">
        <v>0</v>
      </c>
      <c r="T128" s="2"/>
      <c r="U128" s="2">
        <v>74469698</v>
      </c>
    </row>
    <row r="129" spans="1:21" x14ac:dyDescent="0.25">
      <c r="A129" s="5" t="s">
        <v>87</v>
      </c>
      <c r="B129" s="6" t="s">
        <v>486</v>
      </c>
      <c r="C129" t="s">
        <v>487</v>
      </c>
      <c r="D129" s="6" t="s">
        <v>750</v>
      </c>
      <c r="E129" t="s">
        <v>671</v>
      </c>
      <c r="F129" s="6" t="s">
        <v>135</v>
      </c>
      <c r="G129">
        <v>406026</v>
      </c>
      <c r="H129" s="6" t="s">
        <v>136</v>
      </c>
      <c r="I129" t="s">
        <v>283</v>
      </c>
      <c r="J129" s="6" t="s">
        <v>684</v>
      </c>
      <c r="K129" s="9">
        <v>44610</v>
      </c>
      <c r="L129" s="10">
        <v>44616</v>
      </c>
      <c r="M129" t="s">
        <v>685</v>
      </c>
      <c r="N129">
        <v>17374</v>
      </c>
      <c r="O129" s="2">
        <v>17905244</v>
      </c>
      <c r="P129" s="2">
        <v>0</v>
      </c>
      <c r="Q129" s="2"/>
      <c r="R129" s="2"/>
      <c r="S129" s="2">
        <v>0</v>
      </c>
      <c r="T129" s="2"/>
      <c r="U129" s="2">
        <v>17905244</v>
      </c>
    </row>
    <row r="130" spans="1:21" x14ac:dyDescent="0.25">
      <c r="A130" s="5" t="s">
        <v>87</v>
      </c>
      <c r="B130" s="6" t="s">
        <v>486</v>
      </c>
      <c r="C130" t="s">
        <v>487</v>
      </c>
      <c r="D130" s="6" t="s">
        <v>751</v>
      </c>
      <c r="E130" t="s">
        <v>665</v>
      </c>
      <c r="F130" s="6" t="s">
        <v>495</v>
      </c>
      <c r="G130">
        <v>406002</v>
      </c>
      <c r="H130" s="6" t="s">
        <v>496</v>
      </c>
      <c r="I130" t="s">
        <v>283</v>
      </c>
      <c r="J130" s="6" t="s">
        <v>497</v>
      </c>
      <c r="K130" s="9">
        <v>44370</v>
      </c>
      <c r="L130" s="10">
        <v>44376</v>
      </c>
      <c r="M130" t="s">
        <v>498</v>
      </c>
      <c r="N130">
        <v>14403</v>
      </c>
      <c r="O130" s="2">
        <v>5907922</v>
      </c>
      <c r="P130" s="2">
        <v>0</v>
      </c>
      <c r="Q130" s="2"/>
      <c r="R130" s="2"/>
      <c r="S130" s="2">
        <v>0</v>
      </c>
      <c r="T130" s="2"/>
      <c r="U130" s="2">
        <v>5907922</v>
      </c>
    </row>
    <row r="131" spans="1:21" x14ac:dyDescent="0.25">
      <c r="A131" s="5" t="s">
        <v>87</v>
      </c>
      <c r="B131" s="6" t="s">
        <v>486</v>
      </c>
      <c r="C131" t="s">
        <v>487</v>
      </c>
      <c r="D131" s="6" t="s">
        <v>751</v>
      </c>
      <c r="E131" t="s">
        <v>665</v>
      </c>
      <c r="F131" s="6" t="s">
        <v>495</v>
      </c>
      <c r="G131">
        <v>406002</v>
      </c>
      <c r="H131" s="6" t="s">
        <v>496</v>
      </c>
      <c r="I131" t="s">
        <v>283</v>
      </c>
      <c r="J131" s="6" t="s">
        <v>499</v>
      </c>
      <c r="K131" s="9">
        <v>44371</v>
      </c>
      <c r="L131" s="10">
        <v>44377</v>
      </c>
      <c r="M131" t="s">
        <v>500</v>
      </c>
      <c r="N131">
        <v>14418</v>
      </c>
      <c r="O131" s="2">
        <v>5907922</v>
      </c>
      <c r="P131" s="2">
        <v>0</v>
      </c>
      <c r="Q131" s="2"/>
      <c r="R131" s="2"/>
      <c r="S131" s="2">
        <v>0</v>
      </c>
      <c r="T131" s="2"/>
      <c r="U131" s="2">
        <v>5907922</v>
      </c>
    </row>
    <row r="132" spans="1:21" x14ac:dyDescent="0.25">
      <c r="A132" s="5" t="s">
        <v>87</v>
      </c>
      <c r="B132" s="6" t="s">
        <v>486</v>
      </c>
      <c r="C132" t="s">
        <v>487</v>
      </c>
      <c r="D132" s="6" t="s">
        <v>751</v>
      </c>
      <c r="E132" t="s">
        <v>665</v>
      </c>
      <c r="F132" s="6" t="s">
        <v>501</v>
      </c>
      <c r="G132">
        <v>406004</v>
      </c>
      <c r="H132" s="6" t="s">
        <v>502</v>
      </c>
      <c r="I132" t="s">
        <v>283</v>
      </c>
      <c r="J132" s="6" t="s">
        <v>503</v>
      </c>
      <c r="K132" s="9">
        <v>44441</v>
      </c>
      <c r="L132" s="10">
        <v>44447</v>
      </c>
      <c r="M132" t="s">
        <v>504</v>
      </c>
      <c r="N132">
        <v>15208</v>
      </c>
      <c r="O132" s="2">
        <v>2148210</v>
      </c>
      <c r="P132" s="2">
        <v>0</v>
      </c>
      <c r="Q132" s="2"/>
      <c r="R132" s="2"/>
      <c r="S132" s="2">
        <v>0</v>
      </c>
      <c r="T132" s="2"/>
      <c r="U132" s="2">
        <v>2148210</v>
      </c>
    </row>
    <row r="133" spans="1:21" x14ac:dyDescent="0.25">
      <c r="A133" s="5" t="s">
        <v>87</v>
      </c>
      <c r="B133" s="6" t="s">
        <v>486</v>
      </c>
      <c r="C133" t="s">
        <v>487</v>
      </c>
      <c r="D133" s="6" t="s">
        <v>751</v>
      </c>
      <c r="E133" t="s">
        <v>665</v>
      </c>
      <c r="F133" s="6" t="s">
        <v>501</v>
      </c>
      <c r="G133">
        <v>406004</v>
      </c>
      <c r="H133" s="6" t="s">
        <v>502</v>
      </c>
      <c r="I133" t="s">
        <v>283</v>
      </c>
      <c r="J133" s="6" t="s">
        <v>507</v>
      </c>
      <c r="K133" s="9">
        <v>44441</v>
      </c>
      <c r="L133" s="10">
        <v>44447</v>
      </c>
      <c r="M133" t="s">
        <v>508</v>
      </c>
      <c r="N133">
        <v>15209</v>
      </c>
      <c r="O133" s="2">
        <v>2148210</v>
      </c>
      <c r="P133" s="2">
        <v>0</v>
      </c>
      <c r="Q133" s="2"/>
      <c r="R133" s="2"/>
      <c r="S133" s="2">
        <v>0</v>
      </c>
      <c r="T133" s="2"/>
      <c r="U133" s="2">
        <v>2148210</v>
      </c>
    </row>
    <row r="134" spans="1:21" x14ac:dyDescent="0.25">
      <c r="A134" s="5" t="s">
        <v>87</v>
      </c>
      <c r="B134" s="6" t="s">
        <v>486</v>
      </c>
      <c r="C134" t="s">
        <v>487</v>
      </c>
      <c r="D134" s="6" t="s">
        <v>751</v>
      </c>
      <c r="E134" t="s">
        <v>665</v>
      </c>
      <c r="F134" s="6" t="s">
        <v>509</v>
      </c>
      <c r="G134">
        <v>406039</v>
      </c>
      <c r="H134" s="6" t="s">
        <v>510</v>
      </c>
      <c r="I134" t="s">
        <v>283</v>
      </c>
      <c r="J134" s="6" t="s">
        <v>511</v>
      </c>
      <c r="K134" s="9">
        <v>44363</v>
      </c>
      <c r="L134" s="10">
        <v>44369</v>
      </c>
      <c r="M134" t="s">
        <v>512</v>
      </c>
      <c r="N134">
        <v>14286</v>
      </c>
      <c r="O134" s="2">
        <v>7300214</v>
      </c>
      <c r="P134" s="2">
        <v>0</v>
      </c>
      <c r="Q134" s="2"/>
      <c r="R134" s="2"/>
      <c r="S134" s="2">
        <v>0</v>
      </c>
      <c r="T134" s="2"/>
      <c r="U134" s="2">
        <v>7300214</v>
      </c>
    </row>
    <row r="135" spans="1:21" x14ac:dyDescent="0.25">
      <c r="A135" s="5" t="s">
        <v>87</v>
      </c>
      <c r="B135" s="6" t="s">
        <v>486</v>
      </c>
      <c r="C135" t="s">
        <v>487</v>
      </c>
      <c r="D135" s="6" t="s">
        <v>751</v>
      </c>
      <c r="E135" t="s">
        <v>665</v>
      </c>
      <c r="F135" s="6" t="s">
        <v>135</v>
      </c>
      <c r="G135">
        <v>406026</v>
      </c>
      <c r="H135" s="6" t="s">
        <v>136</v>
      </c>
      <c r="I135" t="s">
        <v>283</v>
      </c>
      <c r="J135" s="6" t="s">
        <v>533</v>
      </c>
      <c r="K135" s="9">
        <v>44411</v>
      </c>
      <c r="L135" s="10">
        <v>44414</v>
      </c>
      <c r="M135" t="s">
        <v>534</v>
      </c>
      <c r="N135">
        <v>14783</v>
      </c>
      <c r="O135" s="2">
        <v>4137598</v>
      </c>
      <c r="P135" s="2">
        <v>0</v>
      </c>
      <c r="Q135" s="2"/>
      <c r="R135" s="2"/>
      <c r="S135" s="2">
        <v>0</v>
      </c>
      <c r="T135" s="2"/>
      <c r="U135" s="2">
        <v>4137598</v>
      </c>
    </row>
    <row r="136" spans="1:21" x14ac:dyDescent="0.25">
      <c r="A136" s="5" t="s">
        <v>87</v>
      </c>
      <c r="B136" s="6" t="s">
        <v>486</v>
      </c>
      <c r="C136" t="s">
        <v>487</v>
      </c>
      <c r="D136" s="6" t="s">
        <v>751</v>
      </c>
      <c r="E136" t="s">
        <v>665</v>
      </c>
      <c r="F136" s="6" t="s">
        <v>535</v>
      </c>
      <c r="G136">
        <v>406037</v>
      </c>
      <c r="H136" s="6" t="s">
        <v>536</v>
      </c>
      <c r="I136" t="s">
        <v>283</v>
      </c>
      <c r="J136" s="6" t="s">
        <v>537</v>
      </c>
      <c r="K136" s="9">
        <v>44426</v>
      </c>
      <c r="L136" s="10">
        <v>44433</v>
      </c>
      <c r="M136" t="s">
        <v>538</v>
      </c>
      <c r="N136">
        <v>14919</v>
      </c>
      <c r="O136" s="2">
        <v>5275852</v>
      </c>
      <c r="P136" s="2">
        <v>0</v>
      </c>
      <c r="Q136" s="2"/>
      <c r="R136" s="2"/>
      <c r="S136" s="2">
        <v>0</v>
      </c>
      <c r="T136" s="2"/>
      <c r="U136" s="2">
        <v>5275852</v>
      </c>
    </row>
    <row r="137" spans="1:21" x14ac:dyDescent="0.25">
      <c r="A137" s="5" t="s">
        <v>87</v>
      </c>
      <c r="B137" s="6" t="s">
        <v>486</v>
      </c>
      <c r="C137" t="s">
        <v>487</v>
      </c>
      <c r="D137" s="6" t="s">
        <v>751</v>
      </c>
      <c r="E137" t="s">
        <v>665</v>
      </c>
      <c r="F137" s="6" t="s">
        <v>153</v>
      </c>
      <c r="G137">
        <v>406059</v>
      </c>
      <c r="H137" s="6" t="s">
        <v>54</v>
      </c>
      <c r="I137" t="s">
        <v>283</v>
      </c>
      <c r="J137" s="6" t="s">
        <v>539</v>
      </c>
      <c r="K137" s="9">
        <v>44398</v>
      </c>
      <c r="L137" s="10">
        <v>44404</v>
      </c>
      <c r="M137" t="s">
        <v>540</v>
      </c>
      <c r="N137">
        <v>14667</v>
      </c>
      <c r="O137" s="2">
        <v>947671</v>
      </c>
      <c r="P137" s="2">
        <v>0</v>
      </c>
      <c r="Q137" s="2"/>
      <c r="R137" s="2"/>
      <c r="S137" s="2">
        <v>0</v>
      </c>
      <c r="T137" s="2"/>
      <c r="U137" s="2">
        <v>947671</v>
      </c>
    </row>
    <row r="138" spans="1:21" x14ac:dyDescent="0.25">
      <c r="A138" s="5" t="s">
        <v>87</v>
      </c>
      <c r="B138" s="6" t="s">
        <v>486</v>
      </c>
      <c r="C138" t="s">
        <v>487</v>
      </c>
      <c r="D138" s="6" t="s">
        <v>751</v>
      </c>
      <c r="E138" t="s">
        <v>665</v>
      </c>
      <c r="F138" s="6" t="s">
        <v>153</v>
      </c>
      <c r="G138">
        <v>406059</v>
      </c>
      <c r="H138" s="6" t="s">
        <v>54</v>
      </c>
      <c r="I138" t="s">
        <v>283</v>
      </c>
      <c r="J138" s="6" t="s">
        <v>752</v>
      </c>
      <c r="K138" s="9">
        <v>44398</v>
      </c>
      <c r="L138" s="10">
        <v>44404</v>
      </c>
      <c r="M138" t="s">
        <v>753</v>
      </c>
      <c r="N138">
        <v>14670</v>
      </c>
      <c r="O138" s="2">
        <v>947671</v>
      </c>
      <c r="P138" s="2">
        <v>0</v>
      </c>
      <c r="Q138" s="2"/>
      <c r="R138" s="2"/>
      <c r="S138" s="2">
        <v>0</v>
      </c>
      <c r="T138" s="2"/>
      <c r="U138" s="2">
        <v>947671</v>
      </c>
    </row>
    <row r="139" spans="1:21" x14ac:dyDescent="0.25">
      <c r="A139" s="5" t="s">
        <v>87</v>
      </c>
      <c r="B139" s="6" t="s">
        <v>486</v>
      </c>
      <c r="C139" t="s">
        <v>487</v>
      </c>
      <c r="D139" s="6" t="s">
        <v>751</v>
      </c>
      <c r="E139" t="s">
        <v>665</v>
      </c>
      <c r="F139" s="6" t="s">
        <v>153</v>
      </c>
      <c r="G139">
        <v>406059</v>
      </c>
      <c r="H139" s="6" t="s">
        <v>54</v>
      </c>
      <c r="I139" t="s">
        <v>283</v>
      </c>
      <c r="J139" s="6" t="s">
        <v>541</v>
      </c>
      <c r="K139" s="9">
        <v>44502</v>
      </c>
      <c r="L139" s="10">
        <v>44509</v>
      </c>
      <c r="M139" t="s">
        <v>542</v>
      </c>
      <c r="N139">
        <v>15834</v>
      </c>
      <c r="O139" s="2">
        <v>947671</v>
      </c>
      <c r="P139" s="2">
        <v>0</v>
      </c>
      <c r="Q139" s="2"/>
      <c r="R139" s="2"/>
      <c r="S139" s="2">
        <v>0</v>
      </c>
      <c r="T139" s="2"/>
      <c r="U139" s="2">
        <v>947671</v>
      </c>
    </row>
    <row r="140" spans="1:21" x14ac:dyDescent="0.25">
      <c r="A140" s="5" t="s">
        <v>87</v>
      </c>
      <c r="B140" s="6" t="s">
        <v>486</v>
      </c>
      <c r="C140" t="s">
        <v>487</v>
      </c>
      <c r="D140" s="6" t="s">
        <v>751</v>
      </c>
      <c r="E140" t="s">
        <v>665</v>
      </c>
      <c r="F140" s="6" t="s">
        <v>551</v>
      </c>
      <c r="G140">
        <v>406053</v>
      </c>
      <c r="H140" s="6" t="s">
        <v>552</v>
      </c>
      <c r="I140" t="s">
        <v>283</v>
      </c>
      <c r="J140" s="6" t="s">
        <v>553</v>
      </c>
      <c r="K140" s="9">
        <v>44426</v>
      </c>
      <c r="L140" s="10">
        <v>44433</v>
      </c>
      <c r="M140" t="s">
        <v>554</v>
      </c>
      <c r="N140">
        <v>14927</v>
      </c>
      <c r="O140" s="2">
        <v>1281413</v>
      </c>
      <c r="P140" s="2">
        <v>0</v>
      </c>
      <c r="Q140" s="2"/>
      <c r="R140" s="2"/>
      <c r="S140" s="2">
        <v>0</v>
      </c>
      <c r="T140" s="2"/>
      <c r="U140" s="2">
        <v>1281413</v>
      </c>
    </row>
    <row r="141" spans="1:21" x14ac:dyDescent="0.25">
      <c r="A141" s="5" t="s">
        <v>87</v>
      </c>
      <c r="B141" s="6" t="s">
        <v>486</v>
      </c>
      <c r="C141" t="s">
        <v>487</v>
      </c>
      <c r="D141" s="6" t="s">
        <v>751</v>
      </c>
      <c r="E141" t="s">
        <v>665</v>
      </c>
      <c r="F141" s="6" t="s">
        <v>551</v>
      </c>
      <c r="G141">
        <v>406053</v>
      </c>
      <c r="H141" s="6" t="s">
        <v>552</v>
      </c>
      <c r="I141" t="s">
        <v>283</v>
      </c>
      <c r="J141" s="6" t="s">
        <v>754</v>
      </c>
      <c r="K141" s="9">
        <v>44426</v>
      </c>
      <c r="L141" s="10">
        <v>44433</v>
      </c>
      <c r="M141" t="s">
        <v>755</v>
      </c>
      <c r="N141">
        <v>14926</v>
      </c>
      <c r="O141" s="2">
        <v>1281413</v>
      </c>
      <c r="P141" s="2">
        <v>0</v>
      </c>
      <c r="Q141" s="2"/>
      <c r="R141" s="2"/>
      <c r="S141" s="2">
        <v>0</v>
      </c>
      <c r="T141" s="2"/>
      <c r="U141" s="2">
        <v>1281413</v>
      </c>
    </row>
    <row r="142" spans="1:21" x14ac:dyDescent="0.25">
      <c r="A142" s="5" t="s">
        <v>87</v>
      </c>
      <c r="B142" s="6" t="s">
        <v>486</v>
      </c>
      <c r="C142" t="s">
        <v>487</v>
      </c>
      <c r="D142" s="6" t="s">
        <v>751</v>
      </c>
      <c r="E142" t="s">
        <v>665</v>
      </c>
      <c r="F142" s="6" t="s">
        <v>194</v>
      </c>
      <c r="G142">
        <v>406008</v>
      </c>
      <c r="H142" s="6" t="s">
        <v>79</v>
      </c>
      <c r="I142" t="s">
        <v>283</v>
      </c>
      <c r="J142" s="6" t="s">
        <v>557</v>
      </c>
      <c r="K142" s="9">
        <v>44427</v>
      </c>
      <c r="L142" s="10">
        <v>44433</v>
      </c>
      <c r="M142" t="s">
        <v>558</v>
      </c>
      <c r="N142">
        <v>14959</v>
      </c>
      <c r="O142" s="2">
        <v>1254800</v>
      </c>
      <c r="P142" s="2">
        <v>0</v>
      </c>
      <c r="Q142" s="2"/>
      <c r="R142" s="2"/>
      <c r="S142" s="2">
        <v>0</v>
      </c>
      <c r="T142" s="2"/>
      <c r="U142" s="2">
        <v>1254800</v>
      </c>
    </row>
    <row r="143" spans="1:21" x14ac:dyDescent="0.25">
      <c r="A143" s="5" t="s">
        <v>87</v>
      </c>
      <c r="B143" s="6" t="s">
        <v>486</v>
      </c>
      <c r="C143" t="s">
        <v>487</v>
      </c>
      <c r="D143" s="6" t="s">
        <v>751</v>
      </c>
      <c r="E143" t="s">
        <v>665</v>
      </c>
      <c r="F143" s="6" t="s">
        <v>194</v>
      </c>
      <c r="G143">
        <v>406008</v>
      </c>
      <c r="H143" s="6" t="s">
        <v>79</v>
      </c>
      <c r="I143" t="s">
        <v>283</v>
      </c>
      <c r="J143" s="6" t="s">
        <v>559</v>
      </c>
      <c r="K143" s="9">
        <v>44432</v>
      </c>
      <c r="L143" s="10">
        <v>44435</v>
      </c>
      <c r="M143" t="s">
        <v>560</v>
      </c>
      <c r="N143">
        <v>15061</v>
      </c>
      <c r="O143" s="2">
        <v>1254800</v>
      </c>
      <c r="P143" s="2">
        <v>0</v>
      </c>
      <c r="Q143" s="2"/>
      <c r="R143" s="2"/>
      <c r="S143" s="2">
        <v>0</v>
      </c>
      <c r="T143" s="2"/>
      <c r="U143" s="2">
        <v>1254800</v>
      </c>
    </row>
    <row r="144" spans="1:21" x14ac:dyDescent="0.25">
      <c r="A144" s="5" t="s">
        <v>87</v>
      </c>
      <c r="B144" s="6" t="s">
        <v>486</v>
      </c>
      <c r="C144" t="s">
        <v>487</v>
      </c>
      <c r="D144" s="6" t="s">
        <v>751</v>
      </c>
      <c r="E144" t="s">
        <v>665</v>
      </c>
      <c r="F144" s="6" t="s">
        <v>194</v>
      </c>
      <c r="G144">
        <v>406008</v>
      </c>
      <c r="H144" s="6" t="s">
        <v>79</v>
      </c>
      <c r="I144" t="s">
        <v>283</v>
      </c>
      <c r="J144" s="6" t="s">
        <v>561</v>
      </c>
      <c r="K144" s="9">
        <v>44532</v>
      </c>
      <c r="L144" s="10">
        <v>44540</v>
      </c>
      <c r="M144" t="s">
        <v>562</v>
      </c>
      <c r="N144">
        <v>16334</v>
      </c>
      <c r="O144" s="2">
        <v>2509601</v>
      </c>
      <c r="P144" s="2">
        <v>0</v>
      </c>
      <c r="Q144" s="2"/>
      <c r="R144" s="2"/>
      <c r="S144" s="2">
        <v>0</v>
      </c>
      <c r="T144" s="2"/>
      <c r="U144" s="2">
        <v>2509601</v>
      </c>
    </row>
    <row r="145" spans="1:21" x14ac:dyDescent="0.25">
      <c r="A145" s="5" t="s">
        <v>87</v>
      </c>
      <c r="B145" s="6" t="s">
        <v>486</v>
      </c>
      <c r="C145" t="s">
        <v>487</v>
      </c>
      <c r="D145" s="6" t="s">
        <v>751</v>
      </c>
      <c r="E145" t="s">
        <v>665</v>
      </c>
      <c r="F145" s="6" t="s">
        <v>565</v>
      </c>
      <c r="G145">
        <v>406065</v>
      </c>
      <c r="H145" s="6" t="s">
        <v>566</v>
      </c>
      <c r="I145" t="s">
        <v>283</v>
      </c>
      <c r="J145" s="6" t="s">
        <v>567</v>
      </c>
      <c r="K145" s="9">
        <v>44426</v>
      </c>
      <c r="L145" s="10">
        <v>44433</v>
      </c>
      <c r="M145" t="s">
        <v>568</v>
      </c>
      <c r="N145">
        <v>14929</v>
      </c>
      <c r="O145" s="2">
        <v>743670</v>
      </c>
      <c r="P145" s="2">
        <v>0</v>
      </c>
      <c r="Q145" s="2"/>
      <c r="R145" s="2"/>
      <c r="S145" s="2">
        <v>0</v>
      </c>
      <c r="T145" s="2"/>
      <c r="U145" s="2">
        <v>743670</v>
      </c>
    </row>
    <row r="146" spans="1:21" x14ac:dyDescent="0.25">
      <c r="A146" s="5" t="s">
        <v>87</v>
      </c>
      <c r="B146" s="6" t="s">
        <v>486</v>
      </c>
      <c r="C146" t="s">
        <v>487</v>
      </c>
      <c r="D146" s="6" t="s">
        <v>751</v>
      </c>
      <c r="E146" t="s">
        <v>665</v>
      </c>
      <c r="F146" s="6" t="s">
        <v>565</v>
      </c>
      <c r="G146">
        <v>406065</v>
      </c>
      <c r="H146" s="6" t="s">
        <v>566</v>
      </c>
      <c r="I146" t="s">
        <v>283</v>
      </c>
      <c r="J146" s="6" t="s">
        <v>569</v>
      </c>
      <c r="K146" s="9">
        <v>44426</v>
      </c>
      <c r="L146" s="10">
        <v>44433</v>
      </c>
      <c r="M146" t="s">
        <v>570</v>
      </c>
      <c r="N146">
        <v>14928</v>
      </c>
      <c r="O146" s="2">
        <v>3718382</v>
      </c>
      <c r="P146" s="2">
        <v>0</v>
      </c>
      <c r="Q146" s="2"/>
      <c r="R146" s="2"/>
      <c r="S146" s="2">
        <v>0</v>
      </c>
      <c r="T146" s="2"/>
      <c r="U146" s="2">
        <v>3718382</v>
      </c>
    </row>
    <row r="147" spans="1:21" x14ac:dyDescent="0.25">
      <c r="A147" s="5" t="s">
        <v>87</v>
      </c>
      <c r="B147" s="6" t="s">
        <v>486</v>
      </c>
      <c r="C147" t="s">
        <v>487</v>
      </c>
      <c r="D147" s="6" t="s">
        <v>751</v>
      </c>
      <c r="E147" t="s">
        <v>665</v>
      </c>
      <c r="F147" s="6" t="s">
        <v>571</v>
      </c>
      <c r="G147">
        <v>406064</v>
      </c>
      <c r="H147" s="6" t="s">
        <v>572</v>
      </c>
      <c r="I147" t="s">
        <v>283</v>
      </c>
      <c r="J147" s="6" t="s">
        <v>575</v>
      </c>
      <c r="K147" s="9">
        <v>44425</v>
      </c>
      <c r="L147" s="10">
        <v>44433</v>
      </c>
      <c r="M147" t="s">
        <v>576</v>
      </c>
      <c r="N147">
        <v>14914</v>
      </c>
      <c r="O147" s="2">
        <v>186099</v>
      </c>
      <c r="P147" s="2">
        <v>0</v>
      </c>
      <c r="Q147" s="2"/>
      <c r="R147" s="2"/>
      <c r="S147" s="2">
        <v>0</v>
      </c>
      <c r="T147" s="2"/>
      <c r="U147" s="2">
        <v>186099</v>
      </c>
    </row>
    <row r="148" spans="1:21" x14ac:dyDescent="0.25">
      <c r="A148" s="5" t="s">
        <v>87</v>
      </c>
      <c r="B148" s="6" t="s">
        <v>486</v>
      </c>
      <c r="C148" t="s">
        <v>487</v>
      </c>
      <c r="D148" s="6" t="s">
        <v>751</v>
      </c>
      <c r="E148" t="s">
        <v>665</v>
      </c>
      <c r="F148" s="6" t="s">
        <v>577</v>
      </c>
      <c r="G148">
        <v>406050</v>
      </c>
      <c r="H148" s="6" t="s">
        <v>578</v>
      </c>
      <c r="I148" t="s">
        <v>283</v>
      </c>
      <c r="J148" s="6" t="s">
        <v>756</v>
      </c>
      <c r="K148" s="9">
        <v>44363</v>
      </c>
      <c r="L148" s="10">
        <v>44369</v>
      </c>
      <c r="M148" t="s">
        <v>757</v>
      </c>
      <c r="N148">
        <v>14294</v>
      </c>
      <c r="O148" s="2">
        <v>3290006</v>
      </c>
      <c r="P148" s="2">
        <v>0</v>
      </c>
      <c r="Q148" s="2"/>
      <c r="R148" s="2"/>
      <c r="S148" s="2">
        <v>0</v>
      </c>
      <c r="T148" s="2"/>
      <c r="U148" s="2">
        <v>3290006</v>
      </c>
    </row>
    <row r="149" spans="1:21" x14ac:dyDescent="0.25">
      <c r="A149" s="5" t="s">
        <v>87</v>
      </c>
      <c r="B149" s="6" t="s">
        <v>486</v>
      </c>
      <c r="C149" t="s">
        <v>487</v>
      </c>
      <c r="D149" s="6" t="s">
        <v>751</v>
      </c>
      <c r="E149" t="s">
        <v>665</v>
      </c>
      <c r="F149" s="6" t="s">
        <v>577</v>
      </c>
      <c r="G149">
        <v>406050</v>
      </c>
      <c r="H149" s="6" t="s">
        <v>578</v>
      </c>
      <c r="I149" t="s">
        <v>283</v>
      </c>
      <c r="J149" s="6" t="s">
        <v>758</v>
      </c>
      <c r="K149" s="9">
        <v>44363</v>
      </c>
      <c r="L149" s="10">
        <v>44369</v>
      </c>
      <c r="M149" t="s">
        <v>759</v>
      </c>
      <c r="N149">
        <v>14287</v>
      </c>
      <c r="O149" s="2">
        <v>3290006</v>
      </c>
      <c r="P149" s="2">
        <v>0</v>
      </c>
      <c r="Q149" s="2"/>
      <c r="R149" s="2"/>
      <c r="S149" s="2">
        <v>0</v>
      </c>
      <c r="T149" s="2"/>
      <c r="U149" s="2">
        <v>3290006</v>
      </c>
    </row>
    <row r="150" spans="1:21" x14ac:dyDescent="0.25">
      <c r="A150" s="5" t="s">
        <v>87</v>
      </c>
      <c r="B150" s="6" t="s">
        <v>486</v>
      </c>
      <c r="C150" t="s">
        <v>487</v>
      </c>
      <c r="D150" s="6" t="s">
        <v>751</v>
      </c>
      <c r="E150" t="s">
        <v>665</v>
      </c>
      <c r="F150" s="6" t="s">
        <v>587</v>
      </c>
      <c r="G150">
        <v>406017</v>
      </c>
      <c r="H150" s="6" t="s">
        <v>588</v>
      </c>
      <c r="I150" t="s">
        <v>283</v>
      </c>
      <c r="J150" s="6" t="s">
        <v>591</v>
      </c>
      <c r="K150" s="9">
        <v>44473</v>
      </c>
      <c r="L150" s="10">
        <v>44482</v>
      </c>
      <c r="M150" t="s">
        <v>592</v>
      </c>
      <c r="N150">
        <v>15556</v>
      </c>
      <c r="O150" s="2">
        <v>5867414</v>
      </c>
      <c r="P150" s="2">
        <v>0</v>
      </c>
      <c r="Q150" s="2"/>
      <c r="R150" s="2"/>
      <c r="S150" s="2">
        <v>0</v>
      </c>
      <c r="T150" s="2"/>
      <c r="U150" s="2">
        <v>5867414</v>
      </c>
    </row>
    <row r="151" spans="1:21" x14ac:dyDescent="0.25">
      <c r="A151" s="5" t="s">
        <v>87</v>
      </c>
      <c r="B151" s="6" t="s">
        <v>486</v>
      </c>
      <c r="C151" t="s">
        <v>487</v>
      </c>
      <c r="D151" s="6" t="s">
        <v>751</v>
      </c>
      <c r="E151" t="s">
        <v>665</v>
      </c>
      <c r="F151" s="6" t="s">
        <v>593</v>
      </c>
      <c r="G151">
        <v>406055</v>
      </c>
      <c r="H151" s="6" t="s">
        <v>594</v>
      </c>
      <c r="I151" t="s">
        <v>283</v>
      </c>
      <c r="J151" s="6" t="s">
        <v>599</v>
      </c>
      <c r="K151" s="9">
        <v>44540</v>
      </c>
      <c r="L151" s="10">
        <v>44552</v>
      </c>
      <c r="M151" t="s">
        <v>600</v>
      </c>
      <c r="N151">
        <v>16435</v>
      </c>
      <c r="O151" s="2">
        <v>6814264</v>
      </c>
      <c r="P151" s="2">
        <v>0</v>
      </c>
      <c r="Q151" s="2"/>
      <c r="R151" s="2"/>
      <c r="S151" s="2">
        <v>0</v>
      </c>
      <c r="T151" s="2"/>
      <c r="U151" s="2">
        <v>6814264</v>
      </c>
    </row>
    <row r="152" spans="1:21" x14ac:dyDescent="0.25">
      <c r="A152" s="5" t="s">
        <v>87</v>
      </c>
      <c r="B152" s="6" t="s">
        <v>486</v>
      </c>
      <c r="C152" t="s">
        <v>487</v>
      </c>
      <c r="D152" s="6" t="s">
        <v>751</v>
      </c>
      <c r="E152" t="s">
        <v>665</v>
      </c>
      <c r="F152" s="6" t="s">
        <v>607</v>
      </c>
      <c r="G152">
        <v>406018</v>
      </c>
      <c r="H152" s="6" t="s">
        <v>608</v>
      </c>
      <c r="I152" t="s">
        <v>283</v>
      </c>
      <c r="J152" s="6" t="s">
        <v>609</v>
      </c>
      <c r="K152" s="9">
        <v>44484</v>
      </c>
      <c r="L152" s="10">
        <v>44495</v>
      </c>
      <c r="M152" t="s">
        <v>610</v>
      </c>
      <c r="N152">
        <v>15661</v>
      </c>
      <c r="O152" s="2">
        <v>5912479</v>
      </c>
      <c r="P152" s="2">
        <v>0</v>
      </c>
      <c r="Q152" s="2"/>
      <c r="R152" s="2"/>
      <c r="S152" s="2">
        <v>0</v>
      </c>
      <c r="T152" s="2">
        <v>0</v>
      </c>
      <c r="U152" s="2">
        <v>5912479</v>
      </c>
    </row>
    <row r="153" spans="1:21" x14ac:dyDescent="0.25">
      <c r="A153" s="5" t="s">
        <v>87</v>
      </c>
      <c r="B153" s="6" t="s">
        <v>486</v>
      </c>
      <c r="C153" t="s">
        <v>487</v>
      </c>
      <c r="D153" s="6" t="s">
        <v>751</v>
      </c>
      <c r="E153" t="s">
        <v>665</v>
      </c>
      <c r="F153" s="6" t="s">
        <v>231</v>
      </c>
      <c r="G153">
        <v>406034</v>
      </c>
      <c r="H153" s="6" t="s">
        <v>64</v>
      </c>
      <c r="I153" t="s">
        <v>283</v>
      </c>
      <c r="J153" s="6" t="s">
        <v>615</v>
      </c>
      <c r="K153" s="9">
        <v>44411</v>
      </c>
      <c r="L153" s="10">
        <v>44414</v>
      </c>
      <c r="M153" t="s">
        <v>616</v>
      </c>
      <c r="N153">
        <v>14785</v>
      </c>
      <c r="O153" s="2">
        <v>1182875</v>
      </c>
      <c r="P153" s="2">
        <v>0</v>
      </c>
      <c r="Q153" s="2"/>
      <c r="R153" s="2"/>
      <c r="S153" s="2">
        <v>0</v>
      </c>
      <c r="T153" s="2"/>
      <c r="U153" s="2">
        <v>1182875</v>
      </c>
    </row>
    <row r="154" spans="1:21" x14ac:dyDescent="0.25">
      <c r="A154" s="5" t="s">
        <v>87</v>
      </c>
      <c r="B154" s="6" t="s">
        <v>486</v>
      </c>
      <c r="C154" t="s">
        <v>487</v>
      </c>
      <c r="D154" s="6" t="s">
        <v>751</v>
      </c>
      <c r="E154" t="s">
        <v>665</v>
      </c>
      <c r="F154" s="6" t="s">
        <v>231</v>
      </c>
      <c r="G154">
        <v>406034</v>
      </c>
      <c r="H154" s="6" t="s">
        <v>64</v>
      </c>
      <c r="I154" t="s">
        <v>283</v>
      </c>
      <c r="J154" s="6" t="s">
        <v>617</v>
      </c>
      <c r="K154" s="9">
        <v>44411</v>
      </c>
      <c r="L154" s="10">
        <v>44414</v>
      </c>
      <c r="M154" t="s">
        <v>618</v>
      </c>
      <c r="N154">
        <v>14786</v>
      </c>
      <c r="O154" s="2">
        <v>1182875</v>
      </c>
      <c r="P154" s="2">
        <v>0</v>
      </c>
      <c r="Q154" s="2"/>
      <c r="R154" s="2"/>
      <c r="S154" s="2">
        <v>0</v>
      </c>
      <c r="T154" s="2"/>
      <c r="U154" s="2">
        <v>1182875</v>
      </c>
    </row>
    <row r="155" spans="1:21" x14ac:dyDescent="0.25">
      <c r="A155" s="5" t="s">
        <v>87</v>
      </c>
      <c r="B155" s="6" t="s">
        <v>486</v>
      </c>
      <c r="C155" t="s">
        <v>487</v>
      </c>
      <c r="D155" s="6" t="s">
        <v>751</v>
      </c>
      <c r="E155" t="s">
        <v>665</v>
      </c>
      <c r="F155" s="6" t="s">
        <v>231</v>
      </c>
      <c r="G155">
        <v>406034</v>
      </c>
      <c r="H155" s="6" t="s">
        <v>64</v>
      </c>
      <c r="I155" t="s">
        <v>283</v>
      </c>
      <c r="J155" s="6" t="s">
        <v>621</v>
      </c>
      <c r="K155" s="9">
        <v>44427</v>
      </c>
      <c r="L155" s="10">
        <v>44433</v>
      </c>
      <c r="M155" t="s">
        <v>622</v>
      </c>
      <c r="N155">
        <v>14969</v>
      </c>
      <c r="O155" s="2">
        <v>2838904</v>
      </c>
      <c r="P155" s="2">
        <v>0</v>
      </c>
      <c r="Q155" s="2"/>
      <c r="R155" s="2"/>
      <c r="S155" s="2">
        <v>0</v>
      </c>
      <c r="T155" s="2"/>
      <c r="U155" s="2">
        <v>2838904</v>
      </c>
    </row>
    <row r="156" spans="1:21" x14ac:dyDescent="0.25">
      <c r="A156" s="5" t="s">
        <v>87</v>
      </c>
      <c r="B156" s="6" t="s">
        <v>486</v>
      </c>
      <c r="C156" t="s">
        <v>487</v>
      </c>
      <c r="D156" s="6" t="s">
        <v>751</v>
      </c>
      <c r="E156" t="s">
        <v>665</v>
      </c>
      <c r="F156" s="6" t="s">
        <v>623</v>
      </c>
      <c r="G156">
        <v>406043</v>
      </c>
      <c r="H156" s="6" t="s">
        <v>624</v>
      </c>
      <c r="I156" t="s">
        <v>283</v>
      </c>
      <c r="J156" s="6" t="s">
        <v>625</v>
      </c>
      <c r="K156" s="9">
        <v>44396</v>
      </c>
      <c r="L156" s="10">
        <v>44404</v>
      </c>
      <c r="M156" t="s">
        <v>626</v>
      </c>
      <c r="N156">
        <v>14650</v>
      </c>
      <c r="O156" s="2">
        <v>3931823</v>
      </c>
      <c r="P156" s="2">
        <v>0</v>
      </c>
      <c r="Q156" s="2"/>
      <c r="R156" s="2"/>
      <c r="S156" s="2">
        <v>0</v>
      </c>
      <c r="T156" s="2"/>
      <c r="U156" s="2">
        <v>3931823</v>
      </c>
    </row>
    <row r="157" spans="1:21" x14ac:dyDescent="0.25">
      <c r="A157" s="5" t="s">
        <v>87</v>
      </c>
      <c r="B157" s="6" t="s">
        <v>486</v>
      </c>
      <c r="C157" t="s">
        <v>487</v>
      </c>
      <c r="D157" s="6" t="s">
        <v>751</v>
      </c>
      <c r="E157" t="s">
        <v>665</v>
      </c>
      <c r="F157" s="6" t="s">
        <v>623</v>
      </c>
      <c r="G157">
        <v>406043</v>
      </c>
      <c r="H157" s="6" t="s">
        <v>624</v>
      </c>
      <c r="I157" t="s">
        <v>283</v>
      </c>
      <c r="J157" s="6" t="s">
        <v>627</v>
      </c>
      <c r="K157" s="9">
        <v>44396</v>
      </c>
      <c r="L157" s="10">
        <v>44404</v>
      </c>
      <c r="M157" t="s">
        <v>628</v>
      </c>
      <c r="N157">
        <v>14649</v>
      </c>
      <c r="O157" s="2">
        <v>3931823</v>
      </c>
      <c r="P157" s="2">
        <v>0</v>
      </c>
      <c r="Q157" s="2"/>
      <c r="R157" s="2"/>
      <c r="S157" s="2">
        <v>0</v>
      </c>
      <c r="T157" s="2"/>
      <c r="U157" s="2">
        <v>3931823</v>
      </c>
    </row>
    <row r="158" spans="1:21" x14ac:dyDescent="0.25">
      <c r="A158" s="5" t="s">
        <v>87</v>
      </c>
      <c r="B158" s="6" t="s">
        <v>486</v>
      </c>
      <c r="C158" t="s">
        <v>487</v>
      </c>
      <c r="D158" s="6" t="s">
        <v>751</v>
      </c>
      <c r="E158" t="s">
        <v>665</v>
      </c>
      <c r="F158" s="6" t="s">
        <v>623</v>
      </c>
      <c r="G158">
        <v>406043</v>
      </c>
      <c r="H158" s="6" t="s">
        <v>624</v>
      </c>
      <c r="I158" t="s">
        <v>283</v>
      </c>
      <c r="J158" s="6" t="s">
        <v>631</v>
      </c>
      <c r="K158" s="9">
        <v>44505</v>
      </c>
      <c r="L158" s="10">
        <v>44511</v>
      </c>
      <c r="M158" t="s">
        <v>632</v>
      </c>
      <c r="N158">
        <v>15978</v>
      </c>
      <c r="O158" s="2">
        <v>5032735</v>
      </c>
      <c r="P158" s="2">
        <v>0</v>
      </c>
      <c r="Q158" s="2"/>
      <c r="R158" s="2"/>
      <c r="S158" s="2">
        <v>0</v>
      </c>
      <c r="T158" s="2"/>
      <c r="U158" s="2">
        <v>5032735</v>
      </c>
    </row>
    <row r="159" spans="1:21" x14ac:dyDescent="0.25">
      <c r="A159" s="5" t="s">
        <v>87</v>
      </c>
      <c r="B159" s="6" t="s">
        <v>486</v>
      </c>
      <c r="C159" t="s">
        <v>487</v>
      </c>
      <c r="D159" s="6" t="s">
        <v>751</v>
      </c>
      <c r="E159" t="s">
        <v>665</v>
      </c>
      <c r="F159" s="6" t="s">
        <v>623</v>
      </c>
      <c r="G159">
        <v>406043</v>
      </c>
      <c r="H159" s="6" t="s">
        <v>624</v>
      </c>
      <c r="I159" t="s">
        <v>283</v>
      </c>
      <c r="J159" s="6" t="s">
        <v>633</v>
      </c>
      <c r="K159" s="9">
        <v>44432</v>
      </c>
      <c r="L159" s="10">
        <v>44438</v>
      </c>
      <c r="M159" t="s">
        <v>634</v>
      </c>
      <c r="N159">
        <v>15094</v>
      </c>
      <c r="O159" s="2">
        <v>11795469</v>
      </c>
      <c r="P159" s="2">
        <v>0</v>
      </c>
      <c r="Q159" s="2"/>
      <c r="R159" s="2"/>
      <c r="S159" s="2">
        <v>0</v>
      </c>
      <c r="T159" s="2"/>
      <c r="U159" s="2">
        <v>11795469</v>
      </c>
    </row>
    <row r="160" spans="1:21" x14ac:dyDescent="0.25">
      <c r="A160" s="5" t="s">
        <v>87</v>
      </c>
      <c r="B160" s="6" t="s">
        <v>486</v>
      </c>
      <c r="C160" t="s">
        <v>487</v>
      </c>
      <c r="D160" s="6" t="s">
        <v>751</v>
      </c>
      <c r="E160" t="s">
        <v>665</v>
      </c>
      <c r="F160" s="6" t="s">
        <v>244</v>
      </c>
      <c r="G160">
        <v>406045</v>
      </c>
      <c r="H160" s="6" t="s">
        <v>245</v>
      </c>
      <c r="I160" t="s">
        <v>283</v>
      </c>
      <c r="J160" s="6" t="s">
        <v>641</v>
      </c>
      <c r="K160" s="9">
        <v>44411</v>
      </c>
      <c r="L160" s="10">
        <v>44414</v>
      </c>
      <c r="M160" t="s">
        <v>642</v>
      </c>
      <c r="N160">
        <v>14782</v>
      </c>
      <c r="O160" s="2">
        <v>1071192</v>
      </c>
      <c r="P160" s="2">
        <v>0</v>
      </c>
      <c r="Q160" s="2"/>
      <c r="R160" s="2"/>
      <c r="S160" s="2">
        <v>0</v>
      </c>
      <c r="T160" s="2"/>
      <c r="U160" s="2">
        <v>1071192</v>
      </c>
    </row>
    <row r="161" spans="1:21" x14ac:dyDescent="0.25">
      <c r="A161" s="5" t="s">
        <v>87</v>
      </c>
      <c r="B161" s="6" t="s">
        <v>486</v>
      </c>
      <c r="C161" t="s">
        <v>487</v>
      </c>
      <c r="D161" s="6" t="s">
        <v>751</v>
      </c>
      <c r="E161" t="s">
        <v>665</v>
      </c>
      <c r="F161" s="6" t="s">
        <v>244</v>
      </c>
      <c r="G161">
        <v>406045</v>
      </c>
      <c r="H161" s="6" t="s">
        <v>245</v>
      </c>
      <c r="I161" t="s">
        <v>283</v>
      </c>
      <c r="J161" s="6" t="s">
        <v>643</v>
      </c>
      <c r="K161" s="9">
        <v>44322</v>
      </c>
      <c r="L161" s="10">
        <v>44327</v>
      </c>
      <c r="M161" t="s">
        <v>644</v>
      </c>
      <c r="N161">
        <v>13761</v>
      </c>
      <c r="O161" s="2">
        <v>1071192</v>
      </c>
      <c r="P161" s="2">
        <v>0</v>
      </c>
      <c r="Q161" s="2"/>
      <c r="R161" s="2"/>
      <c r="S161" s="2">
        <v>0</v>
      </c>
      <c r="T161" s="2"/>
      <c r="U161" s="2">
        <v>1071192</v>
      </c>
    </row>
    <row r="162" spans="1:21" x14ac:dyDescent="0.25">
      <c r="A162" s="5" t="s">
        <v>87</v>
      </c>
      <c r="B162" s="6" t="s">
        <v>486</v>
      </c>
      <c r="C162" t="s">
        <v>487</v>
      </c>
      <c r="D162" s="6" t="s">
        <v>751</v>
      </c>
      <c r="E162" t="s">
        <v>665</v>
      </c>
      <c r="F162" s="6" t="s">
        <v>645</v>
      </c>
      <c r="G162">
        <v>406044</v>
      </c>
      <c r="H162" s="6" t="s">
        <v>646</v>
      </c>
      <c r="I162" t="s">
        <v>283</v>
      </c>
      <c r="J162" s="6" t="s">
        <v>760</v>
      </c>
      <c r="K162" s="9">
        <v>44369</v>
      </c>
      <c r="L162" s="10">
        <v>44376</v>
      </c>
      <c r="M162" t="s">
        <v>761</v>
      </c>
      <c r="N162">
        <v>14386</v>
      </c>
      <c r="O162" s="2">
        <v>5373726</v>
      </c>
      <c r="P162" s="2">
        <v>0</v>
      </c>
      <c r="Q162" s="2"/>
      <c r="R162" s="2"/>
      <c r="S162" s="2">
        <v>0</v>
      </c>
      <c r="T162" s="2"/>
      <c r="U162" s="2">
        <v>5373726</v>
      </c>
    </row>
    <row r="163" spans="1:21" x14ac:dyDescent="0.25">
      <c r="A163" s="5" t="s">
        <v>87</v>
      </c>
      <c r="B163" s="6" t="s">
        <v>486</v>
      </c>
      <c r="C163" t="s">
        <v>487</v>
      </c>
      <c r="D163" s="6" t="s">
        <v>751</v>
      </c>
      <c r="E163" t="s">
        <v>665</v>
      </c>
      <c r="F163" s="6" t="s">
        <v>645</v>
      </c>
      <c r="G163">
        <v>406044</v>
      </c>
      <c r="H163" s="6" t="s">
        <v>646</v>
      </c>
      <c r="I163" t="s">
        <v>283</v>
      </c>
      <c r="J163" s="6" t="s">
        <v>762</v>
      </c>
      <c r="K163" s="9">
        <v>44370</v>
      </c>
      <c r="L163" s="10">
        <v>44376</v>
      </c>
      <c r="M163" t="s">
        <v>763</v>
      </c>
      <c r="N163">
        <v>14393</v>
      </c>
      <c r="O163" s="2">
        <v>5373726</v>
      </c>
      <c r="P163" s="2">
        <v>0</v>
      </c>
      <c r="Q163" s="2"/>
      <c r="R163" s="2"/>
      <c r="S163" s="2">
        <v>0</v>
      </c>
      <c r="T163" s="2"/>
      <c r="U163" s="2">
        <v>5373726</v>
      </c>
    </row>
    <row r="164" spans="1:21" x14ac:dyDescent="0.25">
      <c r="A164" s="5" t="s">
        <v>87</v>
      </c>
      <c r="B164" s="6" t="s">
        <v>486</v>
      </c>
      <c r="C164" t="s">
        <v>487</v>
      </c>
      <c r="D164" s="6" t="s">
        <v>751</v>
      </c>
      <c r="E164" t="s">
        <v>665</v>
      </c>
      <c r="F164" s="6" t="s">
        <v>262</v>
      </c>
      <c r="G164">
        <v>406010</v>
      </c>
      <c r="H164" s="6" t="s">
        <v>77</v>
      </c>
      <c r="I164" t="s">
        <v>283</v>
      </c>
      <c r="J164" s="6" t="s">
        <v>655</v>
      </c>
      <c r="K164" s="9">
        <v>44502</v>
      </c>
      <c r="L164" s="10">
        <v>44505</v>
      </c>
      <c r="M164" t="s">
        <v>656</v>
      </c>
      <c r="N164">
        <v>15833</v>
      </c>
      <c r="O164" s="2">
        <v>26496690</v>
      </c>
      <c r="P164" s="2">
        <v>0</v>
      </c>
      <c r="Q164" s="2"/>
      <c r="R164" s="2"/>
      <c r="S164" s="2">
        <v>0</v>
      </c>
      <c r="T164" s="2"/>
      <c r="U164" s="2">
        <v>26496690</v>
      </c>
    </row>
    <row r="165" spans="1:21" x14ac:dyDescent="0.25">
      <c r="A165" s="5" t="s">
        <v>87</v>
      </c>
      <c r="B165" s="6" t="s">
        <v>486</v>
      </c>
      <c r="C165" t="s">
        <v>487</v>
      </c>
      <c r="D165" s="6" t="s">
        <v>751</v>
      </c>
      <c r="E165" t="s">
        <v>665</v>
      </c>
      <c r="F165" s="6" t="s">
        <v>490</v>
      </c>
      <c r="G165">
        <v>406042</v>
      </c>
      <c r="H165" s="6" t="s">
        <v>491</v>
      </c>
      <c r="I165" t="s">
        <v>283</v>
      </c>
      <c r="J165" s="6" t="s">
        <v>492</v>
      </c>
      <c r="K165" s="9">
        <v>44463</v>
      </c>
      <c r="L165" s="10">
        <v>44470</v>
      </c>
      <c r="M165" t="s">
        <v>493</v>
      </c>
      <c r="N165">
        <v>15466</v>
      </c>
      <c r="O165" s="2">
        <v>4027085</v>
      </c>
      <c r="P165" s="2">
        <v>0</v>
      </c>
      <c r="Q165" s="2"/>
      <c r="R165" s="2"/>
      <c r="S165" s="2">
        <v>0</v>
      </c>
      <c r="T165" s="2"/>
      <c r="U165" s="2">
        <v>4027085</v>
      </c>
    </row>
    <row r="166" spans="1:21" x14ac:dyDescent="0.25">
      <c r="A166" s="5" t="s">
        <v>87</v>
      </c>
      <c r="B166" s="6" t="s">
        <v>486</v>
      </c>
      <c r="C166" t="s">
        <v>487</v>
      </c>
      <c r="D166" s="6" t="s">
        <v>751</v>
      </c>
      <c r="E166" t="s">
        <v>665</v>
      </c>
      <c r="F166" s="6" t="s">
        <v>490</v>
      </c>
      <c r="G166">
        <v>406042</v>
      </c>
      <c r="H166" s="6" t="s">
        <v>491</v>
      </c>
      <c r="I166" t="s">
        <v>283</v>
      </c>
      <c r="J166" s="6" t="s">
        <v>657</v>
      </c>
      <c r="K166" s="9">
        <v>44440</v>
      </c>
      <c r="L166" s="10">
        <v>44447</v>
      </c>
      <c r="M166" t="s">
        <v>658</v>
      </c>
      <c r="N166">
        <v>15189</v>
      </c>
      <c r="O166" s="2">
        <v>8054170</v>
      </c>
      <c r="P166" s="2">
        <v>0</v>
      </c>
      <c r="Q166" s="2"/>
      <c r="R166" s="2"/>
      <c r="S166" s="2">
        <v>0</v>
      </c>
      <c r="T166" s="2"/>
      <c r="U166" s="2">
        <v>8054170</v>
      </c>
    </row>
    <row r="167" spans="1:21" x14ac:dyDescent="0.25">
      <c r="A167" s="5" t="s">
        <v>87</v>
      </c>
      <c r="B167" s="6" t="s">
        <v>486</v>
      </c>
      <c r="C167" t="s">
        <v>487</v>
      </c>
      <c r="D167" s="6" t="s">
        <v>751</v>
      </c>
      <c r="E167" t="s">
        <v>665</v>
      </c>
      <c r="F167" s="6" t="s">
        <v>490</v>
      </c>
      <c r="G167">
        <v>406042</v>
      </c>
      <c r="H167" s="6" t="s">
        <v>491</v>
      </c>
      <c r="I167" t="s">
        <v>283</v>
      </c>
      <c r="J167" s="6" t="s">
        <v>659</v>
      </c>
      <c r="K167" s="9">
        <v>44490</v>
      </c>
      <c r="L167" s="10">
        <v>44496</v>
      </c>
      <c r="M167" t="s">
        <v>660</v>
      </c>
      <c r="N167">
        <v>15725</v>
      </c>
      <c r="O167" s="2">
        <v>4027085</v>
      </c>
      <c r="P167" s="2">
        <v>0</v>
      </c>
      <c r="Q167" s="2"/>
      <c r="R167" s="2"/>
      <c r="S167" s="2">
        <v>0</v>
      </c>
      <c r="T167" s="2"/>
      <c r="U167" s="2">
        <v>4027085</v>
      </c>
    </row>
    <row r="168" spans="1:21" x14ac:dyDescent="0.25">
      <c r="A168" s="5" t="s">
        <v>87</v>
      </c>
      <c r="B168" s="6" t="s">
        <v>486</v>
      </c>
      <c r="C168" t="s">
        <v>487</v>
      </c>
      <c r="D168" s="6" t="s">
        <v>751</v>
      </c>
      <c r="E168" t="s">
        <v>665</v>
      </c>
      <c r="F168" s="6" t="s">
        <v>490</v>
      </c>
      <c r="G168">
        <v>406042</v>
      </c>
      <c r="H168" s="6" t="s">
        <v>491</v>
      </c>
      <c r="I168" t="s">
        <v>283</v>
      </c>
      <c r="J168" s="6" t="s">
        <v>661</v>
      </c>
      <c r="K168" s="9">
        <v>44531</v>
      </c>
      <c r="L168" s="10">
        <v>44540</v>
      </c>
      <c r="M168" t="s">
        <v>662</v>
      </c>
      <c r="N168">
        <v>16327</v>
      </c>
      <c r="O168" s="2">
        <v>4027085</v>
      </c>
      <c r="P168" s="2">
        <v>0</v>
      </c>
      <c r="Q168" s="2"/>
      <c r="R168" s="2"/>
      <c r="S168" s="2">
        <v>0</v>
      </c>
      <c r="T168" s="2"/>
      <c r="U168" s="2">
        <v>4027085</v>
      </c>
    </row>
    <row r="169" spans="1:21" x14ac:dyDescent="0.25">
      <c r="A169" s="5" t="s">
        <v>87</v>
      </c>
      <c r="B169" s="6" t="s">
        <v>486</v>
      </c>
      <c r="C169" t="s">
        <v>487</v>
      </c>
      <c r="D169" s="6" t="s">
        <v>751</v>
      </c>
      <c r="E169" t="s">
        <v>665</v>
      </c>
      <c r="F169" s="6" t="s">
        <v>490</v>
      </c>
      <c r="G169">
        <v>406042</v>
      </c>
      <c r="H169" s="6" t="s">
        <v>491</v>
      </c>
      <c r="I169" t="s">
        <v>283</v>
      </c>
      <c r="J169" s="6" t="s">
        <v>663</v>
      </c>
      <c r="K169" s="9">
        <v>44546</v>
      </c>
      <c r="L169" s="10">
        <v>44558</v>
      </c>
      <c r="M169" t="s">
        <v>664</v>
      </c>
      <c r="N169">
        <v>16580</v>
      </c>
      <c r="O169" s="2">
        <v>4027086</v>
      </c>
      <c r="P169" s="2">
        <v>0</v>
      </c>
      <c r="Q169" s="2"/>
      <c r="R169" s="2"/>
      <c r="S169" s="2">
        <v>0</v>
      </c>
      <c r="T169" s="2"/>
      <c r="U169" s="2">
        <v>4027086</v>
      </c>
    </row>
    <row r="170" spans="1:21" x14ac:dyDescent="0.25">
      <c r="A170" s="5" t="s">
        <v>87</v>
      </c>
      <c r="B170" s="6" t="s">
        <v>486</v>
      </c>
      <c r="C170" t="s">
        <v>487</v>
      </c>
      <c r="D170" s="6" t="s">
        <v>751</v>
      </c>
      <c r="E170" t="s">
        <v>764</v>
      </c>
      <c r="F170" s="6" t="s">
        <v>515</v>
      </c>
      <c r="G170">
        <v>406051</v>
      </c>
      <c r="H170" s="6" t="s">
        <v>516</v>
      </c>
      <c r="I170" t="s">
        <v>283</v>
      </c>
      <c r="J170" s="6" t="s">
        <v>676</v>
      </c>
      <c r="K170" s="9">
        <v>44622</v>
      </c>
      <c r="L170" s="10">
        <v>44634</v>
      </c>
      <c r="M170" t="s">
        <v>677</v>
      </c>
      <c r="N170">
        <v>17494</v>
      </c>
      <c r="O170" s="2">
        <v>2025263</v>
      </c>
      <c r="P170" s="2">
        <v>0</v>
      </c>
      <c r="Q170" s="2"/>
      <c r="R170" s="2"/>
      <c r="S170" s="2">
        <v>0</v>
      </c>
      <c r="T170" s="2"/>
      <c r="U170" s="2">
        <v>2025263</v>
      </c>
    </row>
    <row r="171" spans="1:21" x14ac:dyDescent="0.25">
      <c r="A171" s="5" t="s">
        <v>87</v>
      </c>
      <c r="B171" s="6" t="s">
        <v>486</v>
      </c>
      <c r="C171" t="s">
        <v>487</v>
      </c>
      <c r="D171" s="6" t="s">
        <v>751</v>
      </c>
      <c r="E171" t="s">
        <v>764</v>
      </c>
      <c r="F171" s="6" t="s">
        <v>525</v>
      </c>
      <c r="G171">
        <v>406049</v>
      </c>
      <c r="H171" s="6" t="s">
        <v>526</v>
      </c>
      <c r="I171" t="s">
        <v>283</v>
      </c>
      <c r="J171" s="6" t="s">
        <v>678</v>
      </c>
      <c r="K171" s="9">
        <v>44608</v>
      </c>
      <c r="L171" s="10">
        <v>44616</v>
      </c>
      <c r="M171" t="s">
        <v>679</v>
      </c>
      <c r="N171">
        <v>17333</v>
      </c>
      <c r="O171" s="2">
        <v>1344088</v>
      </c>
      <c r="P171" s="2">
        <v>0</v>
      </c>
      <c r="Q171" s="2"/>
      <c r="R171" s="2"/>
      <c r="S171" s="2">
        <v>0</v>
      </c>
      <c r="T171" s="2"/>
      <c r="U171" s="2">
        <v>1344088</v>
      </c>
    </row>
    <row r="172" spans="1:21" x14ac:dyDescent="0.25">
      <c r="A172" s="5" t="s">
        <v>87</v>
      </c>
      <c r="B172" s="6" t="s">
        <v>486</v>
      </c>
      <c r="C172" t="s">
        <v>487</v>
      </c>
      <c r="D172" s="6" t="s">
        <v>751</v>
      </c>
      <c r="E172" t="s">
        <v>764</v>
      </c>
      <c r="F172" s="6" t="s">
        <v>194</v>
      </c>
      <c r="G172">
        <v>406008</v>
      </c>
      <c r="H172" s="6" t="s">
        <v>79</v>
      </c>
      <c r="I172" t="s">
        <v>283</v>
      </c>
      <c r="J172" s="6" t="s">
        <v>688</v>
      </c>
      <c r="K172" s="9">
        <v>44621</v>
      </c>
      <c r="L172" s="10">
        <v>44634</v>
      </c>
      <c r="M172" t="s">
        <v>689</v>
      </c>
      <c r="N172">
        <v>17489</v>
      </c>
      <c r="O172" s="2">
        <v>1882206</v>
      </c>
      <c r="P172" s="2">
        <v>0</v>
      </c>
      <c r="Q172" s="2"/>
      <c r="R172" s="2"/>
      <c r="S172" s="2">
        <v>0</v>
      </c>
      <c r="T172" s="2"/>
      <c r="U172" s="2">
        <v>1882206</v>
      </c>
    </row>
    <row r="173" spans="1:21" x14ac:dyDescent="0.25">
      <c r="A173" s="5" t="s">
        <v>87</v>
      </c>
      <c r="B173" s="6" t="s">
        <v>486</v>
      </c>
      <c r="C173" t="s">
        <v>487</v>
      </c>
      <c r="D173" s="6" t="s">
        <v>751</v>
      </c>
      <c r="E173" t="s">
        <v>764</v>
      </c>
      <c r="F173" s="6" t="s">
        <v>565</v>
      </c>
      <c r="G173">
        <v>406065</v>
      </c>
      <c r="H173" s="6" t="s">
        <v>566</v>
      </c>
      <c r="I173" t="s">
        <v>283</v>
      </c>
      <c r="J173" s="6" t="s">
        <v>690</v>
      </c>
      <c r="K173" s="9">
        <v>44621</v>
      </c>
      <c r="L173" s="10">
        <v>44634</v>
      </c>
      <c r="M173" t="s">
        <v>691</v>
      </c>
      <c r="N173">
        <v>17484</v>
      </c>
      <c r="O173" s="2">
        <v>4015854</v>
      </c>
      <c r="P173" s="2">
        <v>0</v>
      </c>
      <c r="Q173" s="2"/>
      <c r="R173" s="2"/>
      <c r="S173" s="2">
        <v>0</v>
      </c>
      <c r="T173" s="2"/>
      <c r="U173" s="2">
        <v>4015854</v>
      </c>
    </row>
    <row r="174" spans="1:21" x14ac:dyDescent="0.25">
      <c r="A174" s="5" t="s">
        <v>87</v>
      </c>
      <c r="B174" s="6" t="s">
        <v>486</v>
      </c>
      <c r="C174" t="s">
        <v>487</v>
      </c>
      <c r="D174" s="6" t="s">
        <v>751</v>
      </c>
      <c r="E174" t="s">
        <v>764</v>
      </c>
      <c r="F174" s="6" t="s">
        <v>583</v>
      </c>
      <c r="G174">
        <v>406041</v>
      </c>
      <c r="H174" s="6" t="s">
        <v>584</v>
      </c>
      <c r="I174" t="s">
        <v>283</v>
      </c>
      <c r="J174" s="6" t="s">
        <v>696</v>
      </c>
      <c r="K174" s="9">
        <v>44609</v>
      </c>
      <c r="L174" s="10">
        <v>44616</v>
      </c>
      <c r="M174" t="s">
        <v>697</v>
      </c>
      <c r="N174">
        <v>17358</v>
      </c>
      <c r="O174" s="2">
        <v>2314438</v>
      </c>
      <c r="P174" s="2">
        <v>0</v>
      </c>
      <c r="Q174" s="2"/>
      <c r="R174" s="2"/>
      <c r="S174" s="2">
        <v>0</v>
      </c>
      <c r="T174" s="2"/>
      <c r="U174" s="2">
        <v>2314438</v>
      </c>
    </row>
    <row r="175" spans="1:21" x14ac:dyDescent="0.25">
      <c r="A175" s="5" t="s">
        <v>87</v>
      </c>
      <c r="B175" s="6" t="s">
        <v>486</v>
      </c>
      <c r="C175" t="s">
        <v>487</v>
      </c>
      <c r="D175" s="6" t="s">
        <v>751</v>
      </c>
      <c r="E175" t="s">
        <v>764</v>
      </c>
      <c r="F175" s="6" t="s">
        <v>623</v>
      </c>
      <c r="G175">
        <v>406043</v>
      </c>
      <c r="H175" s="6" t="s">
        <v>624</v>
      </c>
      <c r="I175" t="s">
        <v>283</v>
      </c>
      <c r="J175" s="6" t="s">
        <v>704</v>
      </c>
      <c r="K175" s="9">
        <v>44581</v>
      </c>
      <c r="L175" s="10">
        <v>44592</v>
      </c>
      <c r="M175" t="s">
        <v>705</v>
      </c>
      <c r="N175">
        <v>16992</v>
      </c>
      <c r="O175" s="2">
        <v>927361</v>
      </c>
      <c r="P175" s="2">
        <v>0</v>
      </c>
      <c r="Q175" s="2"/>
      <c r="R175" s="2"/>
      <c r="S175" s="2">
        <v>0</v>
      </c>
      <c r="T175" s="2"/>
      <c r="U175" s="2">
        <v>927361</v>
      </c>
    </row>
    <row r="176" spans="1:21" x14ac:dyDescent="0.25">
      <c r="A176" s="5" t="s">
        <v>87</v>
      </c>
      <c r="B176" s="6" t="s">
        <v>486</v>
      </c>
      <c r="C176" t="s">
        <v>765</v>
      </c>
      <c r="D176" s="6" t="s">
        <v>494</v>
      </c>
      <c r="E176" t="s">
        <v>671</v>
      </c>
      <c r="F176" s="6" t="s">
        <v>102</v>
      </c>
      <c r="G176">
        <v>406019</v>
      </c>
      <c r="H176" s="6" t="s">
        <v>103</v>
      </c>
      <c r="I176" t="s">
        <v>283</v>
      </c>
      <c r="J176" s="6" t="s">
        <v>766</v>
      </c>
      <c r="K176" s="9">
        <v>44693</v>
      </c>
      <c r="L176" s="10">
        <v>44705</v>
      </c>
      <c r="M176" t="s">
        <v>767</v>
      </c>
      <c r="N176">
        <v>18401</v>
      </c>
      <c r="O176" s="2">
        <v>58944498</v>
      </c>
      <c r="P176" s="2">
        <v>0</v>
      </c>
      <c r="Q176" s="2"/>
      <c r="R176" s="2"/>
      <c r="S176" s="2">
        <v>0</v>
      </c>
      <c r="T176" s="2"/>
      <c r="U176" s="2">
        <v>58944498</v>
      </c>
    </row>
    <row r="177" spans="1:21" x14ac:dyDescent="0.25">
      <c r="A177" s="5" t="s">
        <v>87</v>
      </c>
      <c r="B177" s="6" t="s">
        <v>486</v>
      </c>
      <c r="C177" t="s">
        <v>765</v>
      </c>
      <c r="D177" s="6" t="s">
        <v>494</v>
      </c>
      <c r="E177" t="s">
        <v>671</v>
      </c>
      <c r="F177" s="6" t="s">
        <v>102</v>
      </c>
      <c r="G177">
        <v>406019</v>
      </c>
      <c r="H177" s="6" t="s">
        <v>103</v>
      </c>
      <c r="I177" t="s">
        <v>283</v>
      </c>
      <c r="J177" s="6" t="s">
        <v>768</v>
      </c>
      <c r="K177" s="9">
        <v>44686</v>
      </c>
      <c r="L177" s="10">
        <v>44691</v>
      </c>
      <c r="M177" t="s">
        <v>769</v>
      </c>
      <c r="N177">
        <v>18340</v>
      </c>
      <c r="O177" s="2">
        <v>10094405</v>
      </c>
      <c r="P177" s="2">
        <v>0</v>
      </c>
      <c r="Q177" s="2"/>
      <c r="R177" s="2"/>
      <c r="S177" s="2">
        <v>0</v>
      </c>
      <c r="T177" s="2"/>
      <c r="U177" s="2">
        <v>10094405</v>
      </c>
    </row>
    <row r="178" spans="1:21" x14ac:dyDescent="0.25">
      <c r="A178" s="5" t="s">
        <v>87</v>
      </c>
      <c r="B178" s="6" t="s">
        <v>486</v>
      </c>
      <c r="C178" t="s">
        <v>765</v>
      </c>
      <c r="D178" s="6" t="s">
        <v>494</v>
      </c>
      <c r="E178" t="s">
        <v>671</v>
      </c>
      <c r="F178" s="6" t="s">
        <v>114</v>
      </c>
      <c r="G178">
        <v>406038</v>
      </c>
      <c r="H178" s="6" t="s">
        <v>22</v>
      </c>
      <c r="I178" t="s">
        <v>283</v>
      </c>
      <c r="J178" s="6" t="s">
        <v>770</v>
      </c>
      <c r="K178" s="9">
        <v>44669</v>
      </c>
      <c r="L178" s="10">
        <v>44678</v>
      </c>
      <c r="M178" t="s">
        <v>771</v>
      </c>
      <c r="N178">
        <v>18100</v>
      </c>
      <c r="O178" s="2">
        <v>6795307</v>
      </c>
      <c r="P178" s="2">
        <v>0</v>
      </c>
      <c r="Q178" s="2"/>
      <c r="R178" s="2"/>
      <c r="S178" s="2">
        <v>0</v>
      </c>
      <c r="T178" s="2"/>
      <c r="U178" s="2">
        <v>6795307</v>
      </c>
    </row>
    <row r="179" spans="1:21" x14ac:dyDescent="0.25">
      <c r="A179" s="5" t="s">
        <v>87</v>
      </c>
      <c r="B179" s="6" t="s">
        <v>486</v>
      </c>
      <c r="C179" t="s">
        <v>765</v>
      </c>
      <c r="D179" s="6" t="s">
        <v>494</v>
      </c>
      <c r="E179" t="s">
        <v>671</v>
      </c>
      <c r="F179" s="6" t="s">
        <v>114</v>
      </c>
      <c r="G179">
        <v>406038</v>
      </c>
      <c r="H179" s="6" t="s">
        <v>22</v>
      </c>
      <c r="I179" t="s">
        <v>283</v>
      </c>
      <c r="J179" s="6" t="s">
        <v>772</v>
      </c>
      <c r="K179" s="9">
        <v>44698</v>
      </c>
      <c r="L179" s="10">
        <v>44706</v>
      </c>
      <c r="M179" t="s">
        <v>773</v>
      </c>
      <c r="N179">
        <v>18449</v>
      </c>
      <c r="O179" s="2">
        <v>6304371</v>
      </c>
      <c r="P179" s="2">
        <v>0</v>
      </c>
      <c r="Q179" s="2"/>
      <c r="R179" s="2"/>
      <c r="S179" s="2">
        <v>0</v>
      </c>
      <c r="T179" s="2"/>
      <c r="U179" s="2">
        <v>6304371</v>
      </c>
    </row>
    <row r="180" spans="1:21" x14ac:dyDescent="0.25">
      <c r="A180" s="5" t="s">
        <v>87</v>
      </c>
      <c r="B180" s="6" t="s">
        <v>486</v>
      </c>
      <c r="C180" t="s">
        <v>765</v>
      </c>
      <c r="D180" s="6" t="s">
        <v>494</v>
      </c>
      <c r="E180" t="s">
        <v>671</v>
      </c>
      <c r="F180" s="6" t="s">
        <v>153</v>
      </c>
      <c r="G180">
        <v>406059</v>
      </c>
      <c r="H180" s="6" t="s">
        <v>54</v>
      </c>
      <c r="I180" t="s">
        <v>283</v>
      </c>
      <c r="J180" s="6" t="s">
        <v>774</v>
      </c>
      <c r="K180" s="9">
        <v>44669</v>
      </c>
      <c r="L180" s="10">
        <v>44679</v>
      </c>
      <c r="M180" t="s">
        <v>775</v>
      </c>
      <c r="N180">
        <v>18083</v>
      </c>
      <c r="O180" s="2">
        <v>2188404</v>
      </c>
      <c r="P180" s="2">
        <v>0</v>
      </c>
      <c r="Q180" s="2"/>
      <c r="R180" s="2"/>
      <c r="S180" s="2">
        <v>0</v>
      </c>
      <c r="T180" s="2"/>
      <c r="U180" s="2">
        <v>2188404</v>
      </c>
    </row>
    <row r="181" spans="1:21" x14ac:dyDescent="0.25">
      <c r="A181" s="5" t="s">
        <v>87</v>
      </c>
      <c r="B181" s="6" t="s">
        <v>486</v>
      </c>
      <c r="C181" t="s">
        <v>765</v>
      </c>
      <c r="D181" s="6" t="s">
        <v>494</v>
      </c>
      <c r="E181" t="s">
        <v>671</v>
      </c>
      <c r="F181" s="6" t="s">
        <v>153</v>
      </c>
      <c r="G181">
        <v>406059</v>
      </c>
      <c r="H181" s="6" t="s">
        <v>54</v>
      </c>
      <c r="I181" t="s">
        <v>283</v>
      </c>
      <c r="J181" s="6" t="s">
        <v>776</v>
      </c>
      <c r="K181" s="9">
        <v>44669</v>
      </c>
      <c r="L181" s="10">
        <v>44679</v>
      </c>
      <c r="M181" t="s">
        <v>777</v>
      </c>
      <c r="N181">
        <v>18084</v>
      </c>
      <c r="O181" s="2">
        <v>40155320</v>
      </c>
      <c r="P181" s="2">
        <v>0</v>
      </c>
      <c r="Q181" s="2"/>
      <c r="R181" s="2"/>
      <c r="S181" s="2">
        <v>0</v>
      </c>
      <c r="T181" s="2"/>
      <c r="U181" s="2">
        <v>40155320</v>
      </c>
    </row>
    <row r="182" spans="1:21" x14ac:dyDescent="0.25">
      <c r="A182" s="5" t="s">
        <v>87</v>
      </c>
      <c r="B182" s="6" t="s">
        <v>486</v>
      </c>
      <c r="C182" t="s">
        <v>765</v>
      </c>
      <c r="D182" s="6" t="s">
        <v>494</v>
      </c>
      <c r="E182" t="s">
        <v>671</v>
      </c>
      <c r="F182" s="6" t="s">
        <v>587</v>
      </c>
      <c r="G182">
        <v>406017</v>
      </c>
      <c r="H182" s="6" t="s">
        <v>588</v>
      </c>
      <c r="I182" t="s">
        <v>283</v>
      </c>
      <c r="J182" s="6" t="s">
        <v>778</v>
      </c>
      <c r="K182" s="9">
        <v>44642</v>
      </c>
      <c r="L182" s="10">
        <v>44651</v>
      </c>
      <c r="M182" t="s">
        <v>779</v>
      </c>
      <c r="N182">
        <v>17779</v>
      </c>
      <c r="O182" s="2">
        <v>11319278</v>
      </c>
      <c r="P182" s="2">
        <v>0</v>
      </c>
      <c r="Q182" s="2"/>
      <c r="R182" s="2"/>
      <c r="S182" s="2">
        <v>0</v>
      </c>
      <c r="T182" s="2"/>
      <c r="U182" s="2">
        <v>11319278</v>
      </c>
    </row>
    <row r="183" spans="1:21" x14ac:dyDescent="0.25">
      <c r="A183" s="5" t="s">
        <v>87</v>
      </c>
      <c r="B183" s="6" t="s">
        <v>486</v>
      </c>
      <c r="C183" t="s">
        <v>765</v>
      </c>
      <c r="D183" s="6" t="s">
        <v>494</v>
      </c>
      <c r="E183" t="s">
        <v>671</v>
      </c>
      <c r="F183" s="6" t="s">
        <v>601</v>
      </c>
      <c r="G183">
        <v>406056</v>
      </c>
      <c r="H183" s="6" t="s">
        <v>602</v>
      </c>
      <c r="I183" t="s">
        <v>283</v>
      </c>
      <c r="J183" s="6" t="s">
        <v>780</v>
      </c>
      <c r="K183" s="9">
        <v>44698</v>
      </c>
      <c r="L183" s="10">
        <v>44705</v>
      </c>
      <c r="M183" t="s">
        <v>781</v>
      </c>
      <c r="N183">
        <v>18427</v>
      </c>
      <c r="O183" s="2">
        <v>31691870</v>
      </c>
      <c r="P183" s="2">
        <v>0</v>
      </c>
      <c r="Q183" s="2"/>
      <c r="R183" s="2"/>
      <c r="S183" s="2">
        <v>0</v>
      </c>
      <c r="T183" s="2"/>
      <c r="U183" s="2">
        <v>31691870</v>
      </c>
    </row>
    <row r="184" spans="1:21" x14ac:dyDescent="0.25">
      <c r="A184" s="5" t="s">
        <v>87</v>
      </c>
      <c r="B184" s="6" t="s">
        <v>486</v>
      </c>
      <c r="C184" t="s">
        <v>765</v>
      </c>
      <c r="D184" s="6" t="s">
        <v>494</v>
      </c>
      <c r="E184" t="s">
        <v>671</v>
      </c>
      <c r="F184" s="6" t="s">
        <v>623</v>
      </c>
      <c r="G184">
        <v>406043</v>
      </c>
      <c r="H184" s="6" t="s">
        <v>624</v>
      </c>
      <c r="I184" t="s">
        <v>283</v>
      </c>
      <c r="J184" s="6" t="s">
        <v>782</v>
      </c>
      <c r="K184" s="9">
        <v>44669</v>
      </c>
      <c r="L184" s="10">
        <v>44679</v>
      </c>
      <c r="M184" t="s">
        <v>783</v>
      </c>
      <c r="N184">
        <v>18098</v>
      </c>
      <c r="O184" s="2">
        <v>8246917</v>
      </c>
      <c r="P184" s="2">
        <v>0</v>
      </c>
      <c r="Q184" s="2"/>
      <c r="R184" s="2"/>
      <c r="S184" s="2">
        <v>0</v>
      </c>
      <c r="T184" s="2"/>
      <c r="U184" s="2">
        <v>8246917</v>
      </c>
    </row>
    <row r="185" spans="1:21" x14ac:dyDescent="0.25">
      <c r="A185" s="5" t="s">
        <v>87</v>
      </c>
      <c r="B185" s="6" t="s">
        <v>486</v>
      </c>
      <c r="C185" t="s">
        <v>765</v>
      </c>
      <c r="D185" s="6" t="s">
        <v>494</v>
      </c>
      <c r="E185" t="s">
        <v>671</v>
      </c>
      <c r="F185" s="6" t="s">
        <v>623</v>
      </c>
      <c r="G185">
        <v>406043</v>
      </c>
      <c r="H185" s="6" t="s">
        <v>624</v>
      </c>
      <c r="I185" t="s">
        <v>283</v>
      </c>
      <c r="J185" s="6" t="s">
        <v>784</v>
      </c>
      <c r="K185" s="9">
        <v>44699</v>
      </c>
      <c r="L185" s="10">
        <v>44706</v>
      </c>
      <c r="M185" t="s">
        <v>785</v>
      </c>
      <c r="N185">
        <v>18461</v>
      </c>
      <c r="O185" s="2">
        <v>3647742</v>
      </c>
      <c r="P185" s="2">
        <v>0</v>
      </c>
      <c r="Q185" s="2"/>
      <c r="R185" s="2"/>
      <c r="S185" s="2">
        <v>0</v>
      </c>
      <c r="T185" s="2"/>
      <c r="U185" s="2">
        <v>3647742</v>
      </c>
    </row>
    <row r="186" spans="1:21" x14ac:dyDescent="0.25">
      <c r="A186" s="5" t="s">
        <v>87</v>
      </c>
      <c r="B186" s="6" t="s">
        <v>486</v>
      </c>
      <c r="C186" t="s">
        <v>765</v>
      </c>
      <c r="D186" s="6" t="s">
        <v>494</v>
      </c>
      <c r="E186" t="s">
        <v>671</v>
      </c>
      <c r="F186" s="6" t="s">
        <v>244</v>
      </c>
      <c r="G186">
        <v>406045</v>
      </c>
      <c r="H186" s="6" t="s">
        <v>786</v>
      </c>
      <c r="I186" t="s">
        <v>283</v>
      </c>
      <c r="J186" s="6" t="s">
        <v>787</v>
      </c>
      <c r="K186" s="9">
        <v>44652</v>
      </c>
      <c r="L186" s="10">
        <v>44670</v>
      </c>
      <c r="M186" t="s">
        <v>788</v>
      </c>
      <c r="N186">
        <v>17925</v>
      </c>
      <c r="O186" s="2">
        <v>7555405</v>
      </c>
      <c r="P186" s="2">
        <v>0</v>
      </c>
      <c r="Q186" s="2"/>
      <c r="R186" s="2"/>
      <c r="S186" s="2">
        <v>0</v>
      </c>
      <c r="T186" s="2"/>
      <c r="U186" s="2">
        <v>7555405</v>
      </c>
    </row>
    <row r="187" spans="1:21" x14ac:dyDescent="0.25">
      <c r="A187" s="5" t="s">
        <v>87</v>
      </c>
      <c r="B187" s="6" t="s">
        <v>486</v>
      </c>
      <c r="C187" t="s">
        <v>765</v>
      </c>
      <c r="D187" s="6" t="s">
        <v>494</v>
      </c>
      <c r="E187" t="s">
        <v>671</v>
      </c>
      <c r="F187" s="6" t="s">
        <v>244</v>
      </c>
      <c r="G187">
        <v>406045</v>
      </c>
      <c r="H187" s="6" t="s">
        <v>786</v>
      </c>
      <c r="I187" t="s">
        <v>283</v>
      </c>
      <c r="J187" s="6" t="s">
        <v>789</v>
      </c>
      <c r="K187" s="9">
        <v>44699</v>
      </c>
      <c r="L187" s="10">
        <v>44708</v>
      </c>
      <c r="M187" t="s">
        <v>790</v>
      </c>
      <c r="N187">
        <v>18464</v>
      </c>
      <c r="O187" s="2">
        <v>21014569</v>
      </c>
      <c r="P187" s="2">
        <v>0</v>
      </c>
      <c r="Q187" s="2"/>
      <c r="R187" s="2"/>
      <c r="S187" s="2">
        <v>0</v>
      </c>
      <c r="T187" s="2"/>
      <c r="U187" s="2">
        <v>21014569</v>
      </c>
    </row>
    <row r="188" spans="1:21" x14ac:dyDescent="0.25">
      <c r="A188" s="5" t="s">
        <v>87</v>
      </c>
      <c r="B188" s="6" t="s">
        <v>486</v>
      </c>
      <c r="C188" t="s">
        <v>765</v>
      </c>
      <c r="D188" s="6" t="s">
        <v>494</v>
      </c>
      <c r="E188" t="s">
        <v>671</v>
      </c>
      <c r="F188" s="6" t="s">
        <v>490</v>
      </c>
      <c r="G188">
        <v>406042</v>
      </c>
      <c r="H188" s="6" t="s">
        <v>491</v>
      </c>
      <c r="I188" t="s">
        <v>283</v>
      </c>
      <c r="J188" s="6" t="s">
        <v>791</v>
      </c>
      <c r="K188" s="9">
        <v>44655</v>
      </c>
      <c r="L188" s="10">
        <v>44663</v>
      </c>
      <c r="M188" t="s">
        <v>792</v>
      </c>
      <c r="N188">
        <v>17959</v>
      </c>
      <c r="O188" s="2">
        <v>8549070</v>
      </c>
      <c r="P188" s="2">
        <v>0</v>
      </c>
      <c r="Q188" s="2"/>
      <c r="R188" s="2"/>
      <c r="S188" s="2">
        <v>0</v>
      </c>
      <c r="T188" s="2"/>
      <c r="U188" s="2">
        <v>8549070</v>
      </c>
    </row>
    <row r="189" spans="1:21" x14ac:dyDescent="0.25">
      <c r="A189" s="5" t="s">
        <v>87</v>
      </c>
      <c r="B189" s="6" t="s">
        <v>486</v>
      </c>
      <c r="C189" t="s">
        <v>765</v>
      </c>
      <c r="D189" s="6" t="s">
        <v>494</v>
      </c>
      <c r="E189" t="s">
        <v>671</v>
      </c>
      <c r="F189" s="6" t="s">
        <v>490</v>
      </c>
      <c r="G189">
        <v>406042</v>
      </c>
      <c r="H189" s="6" t="s">
        <v>491</v>
      </c>
      <c r="I189" t="s">
        <v>283</v>
      </c>
      <c r="J189" s="6" t="s">
        <v>793</v>
      </c>
      <c r="K189" s="9">
        <v>44704</v>
      </c>
      <c r="L189" s="6" t="s">
        <v>454</v>
      </c>
      <c r="M189" t="s">
        <v>794</v>
      </c>
      <c r="N189">
        <v>18511</v>
      </c>
      <c r="O189" s="2">
        <v>3208759</v>
      </c>
      <c r="P189" s="2">
        <v>0</v>
      </c>
      <c r="Q189" s="2"/>
      <c r="R189" s="2"/>
      <c r="S189" s="2">
        <v>0</v>
      </c>
      <c r="T189" s="2"/>
      <c r="U189" s="2">
        <v>3208759</v>
      </c>
    </row>
    <row r="190" spans="1:21" x14ac:dyDescent="0.25">
      <c r="A190" s="5" t="s">
        <v>87</v>
      </c>
      <c r="B190" s="6" t="s">
        <v>486</v>
      </c>
      <c r="C190" t="s">
        <v>765</v>
      </c>
      <c r="D190" s="6" t="s">
        <v>494</v>
      </c>
      <c r="E190" t="s">
        <v>671</v>
      </c>
      <c r="F190" s="6" t="s">
        <v>490</v>
      </c>
      <c r="G190">
        <v>406042</v>
      </c>
      <c r="H190" s="6" t="s">
        <v>491</v>
      </c>
      <c r="I190" t="s">
        <v>283</v>
      </c>
      <c r="J190" s="6" t="s">
        <v>795</v>
      </c>
      <c r="K190" s="9">
        <v>44664</v>
      </c>
      <c r="L190" s="10">
        <v>44676</v>
      </c>
      <c r="M190" t="s">
        <v>796</v>
      </c>
      <c r="N190">
        <v>18082</v>
      </c>
      <c r="O190" s="2">
        <v>20528849</v>
      </c>
      <c r="P190" s="2">
        <v>0</v>
      </c>
      <c r="Q190" s="2"/>
      <c r="R190" s="2"/>
      <c r="S190" s="2">
        <v>0</v>
      </c>
      <c r="T190" s="2"/>
      <c r="U190" s="2">
        <v>20528849</v>
      </c>
    </row>
    <row r="191" spans="1:21" x14ac:dyDescent="0.25">
      <c r="A191" s="5" t="s">
        <v>87</v>
      </c>
      <c r="B191" s="6" t="s">
        <v>486</v>
      </c>
      <c r="C191" t="s">
        <v>765</v>
      </c>
      <c r="D191" s="6" t="s">
        <v>494</v>
      </c>
      <c r="E191" t="s">
        <v>671</v>
      </c>
      <c r="F191" s="6" t="s">
        <v>267</v>
      </c>
      <c r="G191">
        <v>406014</v>
      </c>
      <c r="H191" s="6" t="s">
        <v>268</v>
      </c>
      <c r="I191" t="s">
        <v>283</v>
      </c>
      <c r="J191" s="6" t="s">
        <v>797</v>
      </c>
      <c r="K191" s="9">
        <v>44664</v>
      </c>
      <c r="L191" s="10">
        <v>44679</v>
      </c>
      <c r="M191" t="s">
        <v>798</v>
      </c>
      <c r="N191">
        <v>18078</v>
      </c>
      <c r="O191" s="2">
        <v>17303350</v>
      </c>
      <c r="P191" s="2">
        <v>0</v>
      </c>
      <c r="Q191" s="2"/>
      <c r="R191" s="2"/>
      <c r="S191" s="2">
        <v>0</v>
      </c>
      <c r="T191" s="2"/>
      <c r="U191" s="2">
        <v>17303350</v>
      </c>
    </row>
    <row r="192" spans="1:21" x14ac:dyDescent="0.25">
      <c r="A192" s="5" t="s">
        <v>87</v>
      </c>
      <c r="B192" s="6" t="s">
        <v>486</v>
      </c>
      <c r="C192" t="s">
        <v>765</v>
      </c>
      <c r="D192" s="6" t="s">
        <v>494</v>
      </c>
      <c r="E192" t="s">
        <v>710</v>
      </c>
      <c r="F192" s="6" t="s">
        <v>601</v>
      </c>
      <c r="G192">
        <v>406056</v>
      </c>
      <c r="H192" s="6" t="s">
        <v>602</v>
      </c>
      <c r="I192" t="s">
        <v>283</v>
      </c>
      <c r="J192" s="6" t="s">
        <v>780</v>
      </c>
      <c r="K192" s="9">
        <v>44698</v>
      </c>
      <c r="L192" s="10">
        <v>44705</v>
      </c>
      <c r="M192" t="s">
        <v>781</v>
      </c>
      <c r="N192">
        <v>18427</v>
      </c>
      <c r="O192" s="2">
        <v>402827</v>
      </c>
      <c r="P192" s="2">
        <v>0</v>
      </c>
      <c r="Q192" s="2"/>
      <c r="R192" s="2"/>
      <c r="S192" s="2">
        <v>0</v>
      </c>
      <c r="T192" s="2"/>
      <c r="U192" s="2">
        <v>402827</v>
      </c>
    </row>
    <row r="193" spans="1:21" x14ac:dyDescent="0.25">
      <c r="A193" s="5" t="s">
        <v>87</v>
      </c>
      <c r="B193" s="6" t="s">
        <v>486</v>
      </c>
      <c r="C193" t="s">
        <v>765</v>
      </c>
      <c r="D193" s="6" t="s">
        <v>713</v>
      </c>
      <c r="E193" t="s">
        <v>671</v>
      </c>
      <c r="F193" s="6" t="s">
        <v>102</v>
      </c>
      <c r="G193">
        <v>406019</v>
      </c>
      <c r="H193" s="6" t="s">
        <v>103</v>
      </c>
      <c r="I193" t="s">
        <v>283</v>
      </c>
      <c r="J193" s="6" t="s">
        <v>768</v>
      </c>
      <c r="K193" s="9">
        <v>44686</v>
      </c>
      <c r="L193" s="10">
        <v>44691</v>
      </c>
      <c r="M193" t="s">
        <v>769</v>
      </c>
      <c r="N193">
        <v>18340</v>
      </c>
      <c r="O193" s="2">
        <v>14629630</v>
      </c>
      <c r="P193" s="2">
        <v>0</v>
      </c>
      <c r="Q193" s="2"/>
      <c r="R193" s="2"/>
      <c r="S193" s="2">
        <v>0</v>
      </c>
      <c r="T193" s="2"/>
      <c r="U193" s="2">
        <v>14629630</v>
      </c>
    </row>
    <row r="194" spans="1:21" x14ac:dyDescent="0.25">
      <c r="A194" s="5" t="s">
        <v>87</v>
      </c>
      <c r="B194" s="6" t="s">
        <v>486</v>
      </c>
      <c r="C194" t="s">
        <v>765</v>
      </c>
      <c r="D194" s="6" t="s">
        <v>715</v>
      </c>
      <c r="E194" t="s">
        <v>671</v>
      </c>
      <c r="F194" s="6" t="s">
        <v>623</v>
      </c>
      <c r="G194">
        <v>406043</v>
      </c>
      <c r="H194" s="6" t="s">
        <v>624</v>
      </c>
      <c r="I194" t="s">
        <v>283</v>
      </c>
      <c r="J194" s="6" t="s">
        <v>782</v>
      </c>
      <c r="K194" s="9">
        <v>44669</v>
      </c>
      <c r="L194" s="10">
        <v>44679</v>
      </c>
      <c r="M194" t="s">
        <v>783</v>
      </c>
      <c r="N194">
        <v>18098</v>
      </c>
      <c r="O194" s="2">
        <v>702000</v>
      </c>
      <c r="P194" s="2">
        <v>0</v>
      </c>
      <c r="Q194" s="2"/>
      <c r="R194" s="2"/>
      <c r="S194" s="2">
        <v>0</v>
      </c>
      <c r="T194" s="2"/>
      <c r="U194" s="2">
        <v>702000</v>
      </c>
    </row>
    <row r="195" spans="1:21" x14ac:dyDescent="0.25">
      <c r="A195" s="5" t="s">
        <v>87</v>
      </c>
      <c r="B195" s="6" t="s">
        <v>486</v>
      </c>
      <c r="C195" t="s">
        <v>765</v>
      </c>
      <c r="D195" s="6" t="s">
        <v>715</v>
      </c>
      <c r="E195" t="s">
        <v>671</v>
      </c>
      <c r="F195" s="6" t="s">
        <v>799</v>
      </c>
      <c r="G195">
        <v>406036</v>
      </c>
      <c r="H195" s="6" t="s">
        <v>800</v>
      </c>
      <c r="I195" t="s">
        <v>283</v>
      </c>
      <c r="J195" s="6" t="s">
        <v>801</v>
      </c>
      <c r="K195" s="9">
        <v>44664</v>
      </c>
      <c r="L195" s="10">
        <v>44678</v>
      </c>
      <c r="M195" t="s">
        <v>802</v>
      </c>
      <c r="N195">
        <v>18077</v>
      </c>
      <c r="O195" s="2">
        <v>3543995</v>
      </c>
      <c r="P195" s="2">
        <v>0</v>
      </c>
      <c r="Q195" s="2"/>
      <c r="R195" s="2"/>
      <c r="S195" s="2">
        <v>0</v>
      </c>
      <c r="T195" s="2"/>
      <c r="U195" s="2">
        <v>3543995</v>
      </c>
    </row>
    <row r="196" spans="1:21" x14ac:dyDescent="0.25">
      <c r="A196" s="5" t="s">
        <v>87</v>
      </c>
      <c r="B196" s="6" t="s">
        <v>486</v>
      </c>
      <c r="C196" t="s">
        <v>765</v>
      </c>
      <c r="D196" s="6" t="s">
        <v>715</v>
      </c>
      <c r="E196" t="s">
        <v>671</v>
      </c>
      <c r="F196" s="6" t="s">
        <v>803</v>
      </c>
      <c r="G196">
        <v>406058</v>
      </c>
      <c r="H196" s="6" t="s">
        <v>804</v>
      </c>
      <c r="I196" t="s">
        <v>283</v>
      </c>
      <c r="J196" s="6" t="s">
        <v>805</v>
      </c>
      <c r="K196" s="9">
        <v>44664</v>
      </c>
      <c r="L196" s="10">
        <v>44676</v>
      </c>
      <c r="M196" t="s">
        <v>806</v>
      </c>
      <c r="N196">
        <v>18080</v>
      </c>
      <c r="O196" s="2">
        <v>4212404</v>
      </c>
      <c r="P196" s="2">
        <v>0</v>
      </c>
      <c r="Q196" s="2"/>
      <c r="R196" s="2"/>
      <c r="S196" s="2">
        <v>0</v>
      </c>
      <c r="T196" s="2"/>
      <c r="U196" s="2">
        <v>4212404</v>
      </c>
    </row>
    <row r="197" spans="1:21" x14ac:dyDescent="0.25">
      <c r="A197" s="5" t="s">
        <v>87</v>
      </c>
      <c r="B197" s="6" t="s">
        <v>486</v>
      </c>
      <c r="C197" t="s">
        <v>765</v>
      </c>
      <c r="D197" s="6" t="s">
        <v>750</v>
      </c>
      <c r="E197" t="s">
        <v>671</v>
      </c>
      <c r="F197" s="6" t="s">
        <v>102</v>
      </c>
      <c r="G197">
        <v>406019</v>
      </c>
      <c r="H197" s="6" t="s">
        <v>103</v>
      </c>
      <c r="I197" t="s">
        <v>283</v>
      </c>
      <c r="J197" s="6" t="s">
        <v>768</v>
      </c>
      <c r="K197" s="9">
        <v>44686</v>
      </c>
      <c r="L197" s="10">
        <v>44691</v>
      </c>
      <c r="M197" t="s">
        <v>769</v>
      </c>
      <c r="N197">
        <v>18340</v>
      </c>
      <c r="O197" s="2">
        <v>3657408</v>
      </c>
      <c r="P197" s="2">
        <v>0</v>
      </c>
      <c r="Q197" s="2"/>
      <c r="R197" s="2"/>
      <c r="S197" s="2">
        <v>0</v>
      </c>
      <c r="T197" s="2"/>
      <c r="U197" s="2">
        <v>3657408</v>
      </c>
    </row>
    <row r="198" spans="1:21" x14ac:dyDescent="0.25">
      <c r="A198" s="5" t="s">
        <v>87</v>
      </c>
      <c r="B198" s="6" t="s">
        <v>486</v>
      </c>
      <c r="C198" t="s">
        <v>765</v>
      </c>
      <c r="D198" s="6" t="s">
        <v>751</v>
      </c>
      <c r="E198" t="s">
        <v>764</v>
      </c>
      <c r="F198" s="6" t="s">
        <v>102</v>
      </c>
      <c r="G198">
        <v>406019</v>
      </c>
      <c r="H198" s="6" t="s">
        <v>103</v>
      </c>
      <c r="I198" t="s">
        <v>283</v>
      </c>
      <c r="J198" s="6" t="s">
        <v>768</v>
      </c>
      <c r="K198" s="9">
        <v>44686</v>
      </c>
      <c r="L198" s="10">
        <v>44691</v>
      </c>
      <c r="M198" t="s">
        <v>769</v>
      </c>
      <c r="N198">
        <v>18340</v>
      </c>
      <c r="O198" s="2">
        <v>8325685</v>
      </c>
      <c r="P198" s="2">
        <v>0</v>
      </c>
      <c r="Q198" s="2"/>
      <c r="R198" s="2"/>
      <c r="S198" s="2">
        <v>0</v>
      </c>
      <c r="T198" s="2"/>
      <c r="U198" s="2">
        <v>8325685</v>
      </c>
    </row>
    <row r="199" spans="1:21" x14ac:dyDescent="0.25">
      <c r="A199" s="5" t="s">
        <v>87</v>
      </c>
      <c r="B199" s="6" t="s">
        <v>486</v>
      </c>
      <c r="C199" t="s">
        <v>765</v>
      </c>
      <c r="D199" s="6" t="s">
        <v>751</v>
      </c>
      <c r="E199" t="s">
        <v>764</v>
      </c>
      <c r="F199" s="6" t="s">
        <v>153</v>
      </c>
      <c r="G199">
        <v>406059</v>
      </c>
      <c r="H199" s="6" t="s">
        <v>54</v>
      </c>
      <c r="I199" t="s">
        <v>283</v>
      </c>
      <c r="J199" s="6" t="s">
        <v>774</v>
      </c>
      <c r="K199" s="9">
        <v>44669</v>
      </c>
      <c r="L199" s="10">
        <v>44679</v>
      </c>
      <c r="M199" t="s">
        <v>775</v>
      </c>
      <c r="N199">
        <v>18083</v>
      </c>
      <c r="O199" s="2">
        <v>1180298</v>
      </c>
      <c r="P199" s="2">
        <v>0</v>
      </c>
      <c r="Q199" s="2"/>
      <c r="R199" s="2"/>
      <c r="S199" s="2">
        <v>0</v>
      </c>
      <c r="T199" s="2"/>
      <c r="U199" s="2">
        <v>1180298</v>
      </c>
    </row>
    <row r="200" spans="1:21" x14ac:dyDescent="0.25">
      <c r="A200" s="5" t="s">
        <v>87</v>
      </c>
      <c r="B200" s="6" t="s">
        <v>486</v>
      </c>
      <c r="C200" t="s">
        <v>765</v>
      </c>
      <c r="D200" s="6" t="s">
        <v>751</v>
      </c>
      <c r="E200" t="s">
        <v>764</v>
      </c>
      <c r="F200" s="6" t="s">
        <v>244</v>
      </c>
      <c r="G200">
        <v>406045</v>
      </c>
      <c r="H200" s="6" t="s">
        <v>786</v>
      </c>
      <c r="I200" t="s">
        <v>283</v>
      </c>
      <c r="J200" s="6" t="s">
        <v>787</v>
      </c>
      <c r="K200" s="9">
        <v>44652</v>
      </c>
      <c r="L200" s="10">
        <v>44670</v>
      </c>
      <c r="M200" t="s">
        <v>788</v>
      </c>
      <c r="N200">
        <v>17925</v>
      </c>
      <c r="O200" s="2">
        <v>1071192</v>
      </c>
      <c r="P200" s="2">
        <v>0</v>
      </c>
      <c r="Q200" s="2"/>
      <c r="R200" s="2"/>
      <c r="S200" s="2">
        <v>0</v>
      </c>
      <c r="T200" s="2"/>
      <c r="U200" s="2">
        <v>1071192</v>
      </c>
    </row>
    <row r="201" spans="1:21" x14ac:dyDescent="0.25">
      <c r="A201" s="5" t="s">
        <v>87</v>
      </c>
      <c r="B201" s="6" t="s">
        <v>486</v>
      </c>
      <c r="C201" t="s">
        <v>765</v>
      </c>
      <c r="D201" s="6" t="s">
        <v>751</v>
      </c>
      <c r="E201" t="s">
        <v>764</v>
      </c>
      <c r="F201" s="6" t="s">
        <v>262</v>
      </c>
      <c r="G201">
        <v>406010</v>
      </c>
      <c r="H201" s="6" t="s">
        <v>77</v>
      </c>
      <c r="I201" t="s">
        <v>283</v>
      </c>
      <c r="J201" s="6" t="s">
        <v>807</v>
      </c>
      <c r="K201" s="9">
        <v>44669</v>
      </c>
      <c r="L201" s="10">
        <v>44677</v>
      </c>
      <c r="M201" t="s">
        <v>808</v>
      </c>
      <c r="N201">
        <v>18089</v>
      </c>
      <c r="O201" s="2">
        <v>13248344</v>
      </c>
      <c r="P201" s="2">
        <v>0</v>
      </c>
      <c r="Q201" s="2"/>
      <c r="R201" s="2"/>
      <c r="S201" s="2">
        <v>0</v>
      </c>
      <c r="T201" s="2"/>
      <c r="U201" s="2">
        <v>13248344</v>
      </c>
    </row>
    <row r="202" spans="1:21" x14ac:dyDescent="0.25">
      <c r="A202" s="5" t="s">
        <v>87</v>
      </c>
      <c r="B202" s="6" t="s">
        <v>486</v>
      </c>
      <c r="C202" t="s">
        <v>765</v>
      </c>
      <c r="D202" s="6" t="s">
        <v>751</v>
      </c>
      <c r="E202" t="s">
        <v>764</v>
      </c>
      <c r="F202" s="6" t="s">
        <v>490</v>
      </c>
      <c r="G202">
        <v>406042</v>
      </c>
      <c r="H202" s="6" t="s">
        <v>491</v>
      </c>
      <c r="I202" t="s">
        <v>283</v>
      </c>
      <c r="J202" s="6" t="s">
        <v>791</v>
      </c>
      <c r="K202" s="9">
        <v>44655</v>
      </c>
      <c r="L202" s="10">
        <v>44663</v>
      </c>
      <c r="M202" t="s">
        <v>792</v>
      </c>
      <c r="N202">
        <v>17959</v>
      </c>
      <c r="O202" s="2">
        <v>4027086</v>
      </c>
      <c r="P202" s="2">
        <v>0</v>
      </c>
      <c r="Q202" s="2"/>
      <c r="R202" s="2"/>
      <c r="S202" s="2">
        <v>0</v>
      </c>
      <c r="T202" s="2"/>
      <c r="U202" s="2">
        <v>4027086</v>
      </c>
    </row>
    <row r="203" spans="1:21" x14ac:dyDescent="0.25">
      <c r="A203" s="5" t="s">
        <v>87</v>
      </c>
      <c r="B203" s="6" t="s">
        <v>486</v>
      </c>
      <c r="C203" t="s">
        <v>765</v>
      </c>
      <c r="D203" s="6" t="s">
        <v>751</v>
      </c>
      <c r="E203" t="s">
        <v>764</v>
      </c>
      <c r="F203" s="6" t="s">
        <v>490</v>
      </c>
      <c r="G203">
        <v>406042</v>
      </c>
      <c r="H203" s="6" t="s">
        <v>491</v>
      </c>
      <c r="I203" t="s">
        <v>283</v>
      </c>
      <c r="J203" s="6" t="s">
        <v>795</v>
      </c>
      <c r="K203" s="9">
        <v>44664</v>
      </c>
      <c r="L203" s="10">
        <v>44676</v>
      </c>
      <c r="M203" t="s">
        <v>796</v>
      </c>
      <c r="N203">
        <v>18082</v>
      </c>
      <c r="O203" s="2">
        <v>4027085</v>
      </c>
      <c r="P203" s="2">
        <v>0</v>
      </c>
      <c r="Q203" s="2"/>
      <c r="R203" s="2"/>
      <c r="S203" s="2">
        <v>0</v>
      </c>
      <c r="T203" s="2"/>
      <c r="U203" s="2">
        <v>4027085</v>
      </c>
    </row>
  </sheetData>
  <autoFilter ref="A1:U203" xr:uid="{7847F4A6-DEC3-4529-A053-BB0A3E38F7A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67b653-7cc5-4112-babc-ae68adaaae44" xsi:nil="true"/>
    <lcf76f155ced4ddcb4097134ff3c332f xmlns="0a054503-ebef-4791-9347-b41ce582d95d">
      <Terms xmlns="http://schemas.microsoft.com/office/infopath/2007/PartnerControls"/>
    </lcf76f155ced4ddcb4097134ff3c332f>
    <REVISADORCO xmlns="0a054503-ebef-4791-9347-b41ce582d95d">false</REVISADORCO>
    <SharedWithUsers xmlns="6c67b653-7cc5-4112-babc-ae68adaaae44">
      <UserInfo>
        <DisplayName>Mónica Cortes Ramírez</DisplayName>
        <AccountId>124</AccountId>
        <AccountType/>
      </UserInfo>
      <UserInfo>
        <DisplayName>Giovanna Franco Navarrete</DisplayName>
        <AccountId>455</AccountId>
        <AccountType/>
      </UserInfo>
      <UserInfo>
        <DisplayName>PAULO ANDRES HERRERA PEREZ</DisplayName>
        <AccountId>15</AccountId>
        <AccountType/>
      </UserInfo>
      <UserInfo>
        <DisplayName>Javier Antonio Numpaque Barreto</DisplayName>
        <AccountId>72</AccountId>
        <AccountType/>
      </UserInfo>
      <UserInfo>
        <DisplayName>Alvaro Julian Ardila Estevez</DisplayName>
        <AccountId>13</AccountId>
        <AccountType/>
      </UserInfo>
      <UserInfo>
        <DisplayName>Maria Camila Manrique Solis</DisplayName>
        <AccountId>17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EEF6BC470BA54C8318C4CA99A1D526" ma:contentTypeVersion="17" ma:contentTypeDescription="Crear nuevo documento." ma:contentTypeScope="" ma:versionID="de365ce4a9dfb1c5a28f8deb56aa88fc">
  <xsd:schema xmlns:xsd="http://www.w3.org/2001/XMLSchema" xmlns:xs="http://www.w3.org/2001/XMLSchema" xmlns:p="http://schemas.microsoft.com/office/2006/metadata/properties" xmlns:ns2="0a054503-ebef-4791-9347-b41ce582d95d" xmlns:ns3="6c67b653-7cc5-4112-babc-ae68adaaae44" targetNamespace="http://schemas.microsoft.com/office/2006/metadata/properties" ma:root="true" ma:fieldsID="5eb927913113702f6ed4b34175f72658" ns2:_="" ns3:_="">
    <xsd:import namespace="0a054503-ebef-4791-9347-b41ce582d95d"/>
    <xsd:import namespace="6c67b653-7cc5-4112-babc-ae68adaaae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REVISADORC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54503-ebef-4791-9347-b41ce582d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ef2da99-86df-4c11-8d6f-e3b9bdc584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VISADORCO" ma:index="24" nillable="true" ma:displayName="REVISADO RCO" ma:default="0" ma:format="Dropdown" ma:internalName="REVISADORC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7b653-7cc5-4112-babc-ae68adaaae4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66f5b8-0821-4f23-91d1-abac91148657}" ma:internalName="TaxCatchAll" ma:showField="CatchAllData" ma:web="6c67b653-7cc5-4112-babc-ae68adaaae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50102-5D0B-455D-AA26-3B07D7C89E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99330A-E6E2-4BA3-878B-F98A8B1A891D}">
  <ds:schemaRefs>
    <ds:schemaRef ds:uri="http://schemas.microsoft.com/office/2006/metadata/properties"/>
    <ds:schemaRef ds:uri="http://schemas.microsoft.com/office/infopath/2007/PartnerControls"/>
    <ds:schemaRef ds:uri="6c67b653-7cc5-4112-babc-ae68adaaae44"/>
    <ds:schemaRef ds:uri="0a054503-ebef-4791-9347-b41ce582d95d"/>
  </ds:schemaRefs>
</ds:datastoreItem>
</file>

<file path=customXml/itemProps3.xml><?xml version="1.0" encoding="utf-8"?>
<ds:datastoreItem xmlns:ds="http://schemas.openxmlformats.org/officeDocument/2006/customXml" ds:itemID="{114BE513-FC00-4D0E-9C5C-EA6815FA5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54503-ebef-4791-9347-b41ce582d95d"/>
    <ds:schemaRef ds:uri="6c67b653-7cc5-4112-babc-ae68adaaae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Hoja4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Camila Manrique Solis</dc:creator>
  <cp:keywords/>
  <dc:description/>
  <cp:lastModifiedBy>Jorge Enrique Gomez Martinez</cp:lastModifiedBy>
  <cp:revision/>
  <dcterms:created xsi:type="dcterms:W3CDTF">2022-04-21T14:58:44Z</dcterms:created>
  <dcterms:modified xsi:type="dcterms:W3CDTF">2022-07-18T16:10:59Z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0x010100B7EEF6BC470BA54C8318C4CA99A1D526</vt:lpwstr>
  </property>
  <property fmtid="{D5CDD505-2E9C-101B-9397-08002B2CF9AE}" pid="3" name="MediaServiceImageTags">
    <vt:lpwstr/>
  </property>
</Properties>
</file>