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1" l="1"/>
</calcChain>
</file>

<file path=xl/comments1.xml><?xml version="1.0" encoding="utf-8"?>
<comments xmlns="http://schemas.openxmlformats.org/spreadsheetml/2006/main">
  <authors>
    <author>Maria Giraldo Orozco</author>
  </authors>
  <commentList>
    <comment ref="A7"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comments2.xml><?xml version="1.0" encoding="utf-8"?>
<comments xmlns="http://schemas.openxmlformats.org/spreadsheetml/2006/main">
  <authors>
    <author>Maria Giraldo Orozco</author>
  </authors>
  <commentList>
    <comment ref="A12"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sharedStrings.xml><?xml version="1.0" encoding="utf-8"?>
<sst xmlns="http://schemas.openxmlformats.org/spreadsheetml/2006/main" count="190" uniqueCount="167">
  <si>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</si>
  <si>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</si>
  <si>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</si>
  <si>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</si>
  <si>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</si>
  <si>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</si>
  <si>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</si>
  <si>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</si>
  <si>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</si>
  <si>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</si>
  <si>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</si>
  <si>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</si>
  <si>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</si>
  <si>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</si>
  <si>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</si>
  <si>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</si>
  <si>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</si>
  <si>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</si>
  <si>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</si>
  <si>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</si>
  <si>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</si>
  <si>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</si>
  <si>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</si>
  <si>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</si>
  <si>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</si>
  <si>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</si>
  <si>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</si>
  <si>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</si>
  <si>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</si>
  <si>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</si>
  <si>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</si>
  <si>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</si>
  <si>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</si>
  <si>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</si>
  <si>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</si>
  <si>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</si>
  <si>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</si>
  <si>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</si>
  <si>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</si>
  <si>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</si>
  <si>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</si>
  <si>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</si>
  <si>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</si>
  <si>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</si>
  <si>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</si>
  <si>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</si>
  <si>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</si>
  <si>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</si>
  <si>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</si>
  <si>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</si>
  <si>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</si>
  <si>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</si>
  <si>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</si>
  <si>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</si>
  <si>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</si>
  <si>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</si>
  <si>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</si>
  <si>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</si>
  <si>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</si>
  <si>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</si>
  <si>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</si>
  <si>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</si>
  <si>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</si>
  <si>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</si>
  <si>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</si>
  <si>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</si>
  <si>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</si>
  <si>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</si>
  <si>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</si>
  <si>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</si>
  <si>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</si>
  <si>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</si>
  <si>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</si>
  <si>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</si>
  <si>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</si>
  <si>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</si>
  <si>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</si>
  <si>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</si>
  <si>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</si>
  <si>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</si>
  <si>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</si>
  <si>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</si>
  <si>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</si>
  <si>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</si>
  <si>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</si>
  <si>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</si>
  <si>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</si>
  <si>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</si>
  <si>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</si>
  <si>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</si>
  <si>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</si>
  <si>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</si>
  <si>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</si>
  <si>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</si>
  <si>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</si>
  <si>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</si>
  <si>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</si>
  <si>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</si>
  <si>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</si>
  <si>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</si>
  <si>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</si>
  <si>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</si>
  <si>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</si>
  <si>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</si>
  <si>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</si>
  <si>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</si>
  <si>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</si>
  <si>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</si>
  <si>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</si>
  <si>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</si>
  <si>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</si>
  <si>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</si>
  <si>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</si>
  <si>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</si>
  <si>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</si>
  <si>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</si>
  <si>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</si>
  <si>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</si>
  <si>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</si>
  <si>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</si>
  <si>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</si>
  <si>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</si>
  <si>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</si>
  <si>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</si>
  <si>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</si>
  <si>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</si>
  <si>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</si>
  <si>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</si>
  <si>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</si>
  <si>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</si>
  <si>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</si>
  <si>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</si>
  <si>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</si>
  <si>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</si>
  <si>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</si>
  <si>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</si>
  <si>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</si>
  <si>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</si>
  <si>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</si>
  <si>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</si>
  <si>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</si>
  <si>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</si>
  <si>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ASEGURADORA</t>
  </si>
  <si>
    <t>PROPIETARIO VH</t>
  </si>
  <si>
    <t>CONDUCTOR VH</t>
  </si>
  <si>
    <t xml:space="preserve">10 CIVIL DEL CIRCUITO DE CALI </t>
  </si>
  <si>
    <t>76001-31-03-010-2022-00065-00</t>
  </si>
  <si>
    <t>CALI</t>
  </si>
  <si>
    <t>EULOGIO ALDO GOMEZ</t>
  </si>
  <si>
    <t>VICTIMA DIRECTA</t>
  </si>
  <si>
    <t xml:space="preserve">MARIA DEL SOCORRO GÓMEZ GAVIRIA </t>
  </si>
  <si>
    <t xml:space="preserve">HERMANA </t>
  </si>
  <si>
    <t xml:space="preserve">VIVIAN ANDREA GÓMEZ </t>
  </si>
  <si>
    <t>SOBRINA</t>
  </si>
  <si>
    <t xml:space="preserve">MARGARITA ROSA ESTRELLA </t>
  </si>
  <si>
    <t xml:space="preserve">CLAUDIA XIMENA ESTRELLA GOMEZ </t>
  </si>
  <si>
    <t xml:space="preserve">EDISON BENITES RUIZ </t>
  </si>
  <si>
    <t xml:space="preserve">JHON MARIO MORENO RAMÍREZ </t>
  </si>
  <si>
    <t>VKK-192</t>
  </si>
  <si>
    <t>De conformidad con los hechos de la demanda el 5 de agosto de 2019 el señor Eulogio Aldo Gomez Gaviria se desplazó en la Troncal 25 del municipio de Jamundí a bordo de la motocicleta de placas FOQ-65D, hecho posterior fue impactado por el vehículo de placas VKK – 192 el cual condujo el señor Edison Benites Ruiz, debido a un presunto exceso de velocidad. La parte actora manifestó que debido a la gravedad de las lesiones el señor Eulogio Gomez fue trasladado al Centro Médico Servisalud Integral IPS S.A.S, donde fue diagnosticado con múltiples traumas y lesiones, por lo que fue intervenido quirúrgicamente en múltiples ocasiones, además de ser calificado con una pérdida de capacidad laboral del 20.40%.</t>
  </si>
  <si>
    <t xml:space="preserve">vida en relación </t>
  </si>
  <si>
    <t xml:space="preserve">daño a la salud </t>
  </si>
  <si>
    <t xml:space="preserve">Daño Moral y perdida de oportundiad </t>
  </si>
  <si>
    <t xml:space="preserve">                                                                                                                                                                                                                                                                                                                                                                                                                                                                                                                                                                                                                                                                                                                                                                                                                                                                                 
1.	 CULPA EXCLUSIVA DE LA VÍCTIMA
2.	EL RÉGIMEN DE RESPONSABILIDAD APLICABLE A ESTE PARTICULAR ES EL DE LA CULPA PROBADA
3.	CARENCIA DE ELEMENTOS DE PRUEBA QUE ESTRUCTUREN LA RESPONSABILIDAD CIVIL EXTRACONTRACTUAL
4.	CONFIGURACIÓN DE UN EXIMENTE DE RESPONSABILIDAD POR CONFIGURACIÓN DE UNA CAUSA EXTRAÑA
5.	CONCURRENCIA DE CULPAS (SUBSIDIARIA)
6.	FALTA DE LEGITIMACIÓN POR ACTIVA DE LAS DEMANDANTES MARIA DEL SOCORRO GAVIRIA Y DE SUS SUPUESTAS HIJAS, LAS SEÑORAS VIVIAN ANDREA GÓMEZ, MARGARITA ROSA ESTRELLA GÓMEZ Y CLAUDIA XIMENA ESTRELLA GÓMEZ RESPECTO DE SU PARENTESCO CON EL SEÑOR EULOGIO ALDO GÓMEZ GAVIRIA
7.	TASACIÓN EXORBITANTE DEL DAÑO MORAL PRETENDIDO POR LOS DEMANDANTES
8.	IMPROCEDENCIA, FALTA DE MEDIO DE PRUEBA E INDEBIDA CUANTIFICACIÓN DE LOS PERJUICIOS MATERIALES EN LA MODALIDAD DE LUCRO CESANTE
9.	IMPROCEDENCIA DE RECONOCIMIENTO DEL PERJUICIO DENOMINADO DAÑO A LA VIDA DE RELACIÓN
10.	IMPROCEDENCIA DE RECONOCIMIENTO DEL PERJUICIO DENOMINADO DAÑO A LA VIDA DE RELACIÓN
11.	 IMPROCEDENCIA DE RECONOCIMIENTO DEL PERJUICIO DENOMINADO PÉRDIDA DE LA OPORTUNIDAD
12.	 LA REPARACION DEL DAÑO NO PUEDE SER FUENTE DE ENRIQUECIMIENTO PARA LA PARTE DEMANDANTE
13.	CONGRUENCIA DE LAS PRETENSIONES CON LA SENTENCIA
14.	PRESCRIPCIÓN ORDINARIA DE LAS ACCIONES DERIVADAS DEL CONTRATO DE SEGURO.
15.	NO SE HA MATERIALIZADO LA REALIZACIÓN DEL RIESGO ASEGURADO Y POR ENDE LA PÓLIZA DE RESPONSABILIDAD CIVIL EXTRACONTRACTUAL NO. 1000281 NO SE PUEDE AFECTAR.
16.	. LA CARGA DE LA PRUEBA DE LOS PERJUICIOS SUFRIDOS Y DE LA RESPONSABILIDAD DEL CONDUCTOR DEL VEHÍCULO ASEGURADO ESTÁ EN CABEZA DE LOS DEMANDANTES.
17.	. LÍMITE DE LOS AMPAROS OTORGADOS
18.	EN LA PÓLIZA DE RESPONSABILIDAD CIVIL EXTRACONTRACTUAL NO 1000281 SE PACTÓ UN DEDUCIBLE
19.	CAUSALES DE EXCLUSIÓN DE COBERTURA
20.	. CARÁCTER INDEMNIZATORIO DEL CONTRATO DE SEGURO DE RESPONSABILIDAD CIVIL.
21.	. INEXISTENCIA DE SOLIDARIDAD ENTRE SBS SEGUROS COLOMBIA S.A. Y LOS CODEMANDADOS
22.	DISPONIBILIDAD DEL VALOR ASEGURADO.
23.	GENÉRICA O INNOMINADA </t>
  </si>
  <si>
    <t xml:space="preserve">La contingencia se califica como probable teniendo en cuenta que en el plenario se encuentra acreditada la responsabilidad civil del asegurado y la póliza de responsabilidad civil extracontractual No. 1000281 presta cobertura material y temporal. Frente a la cobertura temporal, debe señalarse que la referida póliza tuvo una cobertura comprendida entre el 30/09/2018 al 30/09/2019 y como el accidente de tránsito acaeció el día 05/08/2019, se concluye que la referida póliza presta cobertura temporal. Aunado a ello, la referida póliza también presta cobertura material, pues ampara la responsabilidad civil extracontractual por los perjuicios que cause el conductor autorizado del vehículo asegurado. Por otro lado, frente a la responsabilidad, debe decirse que en el plenario existen elementos de prueba que acreditan que efectivamente hubo responsabilidad civil extracontractual por parte del conductor del vehículo asegurado, lo anterior, por cuanto en el informe policía de accidente de tránsito se evidencia que aquel infringió la normatividad de tránsito y, por tal motivo, en el citado informe se le imputa al conductor del vehículo asegurado las hipótesis #121 y #122, las cuales corresponden a no mantener la distancia de seguridad y exceso de velocidad. Todo lo anterior sin perjuicio del caracter contingente del perjuicio. </t>
  </si>
  <si>
    <r>
      <t xml:space="preserve">
De conformidad con el acervo probatorio que obra dentro del proceso, la situación fáctica presentada dentro del mismo, y lo criterios jurisprudenciales que de este tipo de litigios sirven de base para objetivar la liquidación de perjuicios, se establece:
(i) Lucro cesante pasado y futuro:.$49.849.690. Lo anterior bajo el entendido de las formulas propuestas por la Corte Suprema de Justicia para dicha tasación y el porcentaje de pérdida de capacidad laboral. 
(ii) Daño moral: $15.000.000 a favor para el señor EULOGIO ALDO GÓMEZ GAVIRIA (víctima
directa), $7'000.000 para MARÍA DEL SOCORRO GÓMEZ GAVIRIA (hermana) y en $3'500.000 para C/U
de las señoras VIVIAN ANDREA GÓMEZ, MARGARITA ROSA ESTRELLA GÓMEZ y CLAUDIA XIMENA
ESTRELLA GÓMEZ (sobrinas). en total la suma de: $22.000.000
en atención a que en sentencia SC-5885-2016 la Corte Suprema
de Justicia reconoció dicho monto ($15'000.000) a una persona a la que le dictaminaron un 20.65% de
PCL y, de igual forma, el Juzgado Tercero Civil del Circuito de Cali, en sentencia del 10 de febrero de
2021, reconoció ese mismo valor para un caso en el que la víctima había sido dictaminado con una PCL
del 20%. Ahora bien, en relación a las víctimas indirectas, la estimación se hace un poco menor,
teniendo en cuenta que jurisprudencialmente se les reconoce un menor valor a estas.
(iii) Daño a la vida en relación: EULOGIO ALDO GÓMEZ GAVIRIA se estima $20.000.000,  para las demás demandantes MARÍA DEL SOCORRO GÓMEZ GAVIRIA (hermana)y la señora VIVIAN ANDREA GÓMEZ, MARGARITA ROSA ESTRELLA GÓMEZ y CLAUDIA XIMENA ESTRELLA GÓMEZ (sobrinas) no se reconoce suma alguna toda vez que hasta el momento no está acreditado dicho perjuicio. para realizar esta tasación se tuvo en cuenta la sentencia SC5885-2016 de la Corte Suprema de Justicia. 
                                                                                                                                                                                                                                                                                                            (iv) No se reconoce rubro alguno por concepto de daño a la salud y pérdida de oportunidad, pues en relación al primero, la jurisprudencia de la Corte Suprema de Justicia no lo ha reconocido como perjuicio autónomo y, en relación a la perdida de oportunidad, se destaca que en la demanda no se indica ni se demuestra cual fue la oportunidad pérdida.
(v) Análisis de la Póliza: teniendo en cuenta que la cobertura de la Póliza de Responsabilidad Civil Extracontractual No. 1000281 para el amparo de lesiones o muerte a 1 persona es de 60 SMMLV, los cuales para el año 2019 ascienden a $49’686.960, tenemos que el valor de la contingencia para la compañía sería de $44'718264, esto, al restarle al precitado valor el monto del deducible, el cual para el caso en concreto es del 10%.
</t>
    </r>
    <r>
      <rPr>
        <sz val="11"/>
        <color rgb="FFFF0000"/>
        <rFont val="Calibri"/>
        <family val="2"/>
        <scheme val="minor"/>
      </rPr>
      <t xml:space="preserve">
</t>
    </r>
    <r>
      <rPr>
        <sz val="11"/>
        <color theme="1"/>
        <rFont val="Calibri"/>
        <family val="2"/>
        <scheme val="minor"/>
      </rPr>
      <t>TOTAL LIQUIDACIÓN OBJETIVADA: $44'718264</t>
    </r>
  </si>
  <si>
    <t>44'718264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</si>
</sst>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164" formatCode="&quot;$&quot;\ #,##0_);[Red]\(&quot;$&quot;\ #,##0\)"/>
    <numFmt numFmtId="165" formatCode="dd/mm/yyyy;@"/>
    <numFmt numFmtId="166" formatCode="[$$-240A]\ #,##0"/>
    <numFmt numFmtId="167" formatCode="&quot;$&quot;\ #,##0"/>
    <numFmt numFmtId="168" formatCode="0.0%"/>
  </numFmts>
  <fonts count="8"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s>
  <fills count="5">
    <fill>
      <patternFill patternType="none"/>
    </fill>
    <fill>
      <patternFill patternType="gray125"/>
    </fill>
    <fill>
      <patternFill patternType="solid">
        <fgColor rgb="FF75233C"/>
        <bgColor indexed="64"/>
      </patternFill>
    </fill>
    <fill>
      <patternFill patternType="solid">
        <fgColor rgb="FFC278A2"/>
        <bgColor indexed="64"/>
      </patternFill>
    </fill>
    <fill>
      <patternFill patternType="solid">
        <fgColor theme="0"/>
        <bgColor indexed="64"/>
      </patternFill>
    </fill>
  </fills>
  <borders count="47">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11">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4" xfId="0" applyFont="1" applyFill="1" applyBorder="1" applyAlignment="1">
      <alignment horizontal="center"/>
    </xf>
    <xf numFmtId="0" fontId="1" fillId="2" borderId="24" xfId="0" applyFont="1" applyFill="1" applyBorder="1" applyAlignment="1">
      <alignment horizontal="center" vertical="center" wrapText="1"/>
    </xf>
    <xf numFmtId="0" fontId="0" fillId="3" borderId="1" xfId="0" applyFill="1" applyBorder="1"/>
    <xf numFmtId="164" fontId="0" fillId="3" borderId="17" xfId="0" applyNumberFormat="1" applyFill="1" applyBorder="1"/>
    <xf numFmtId="0" fontId="0" fillId="3" borderId="17" xfId="0" applyFill="1" applyBorder="1"/>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0" fillId="3" borderId="4" xfId="0" applyFill="1" applyBorder="1" applyAlignment="1">
      <alignment horizontal="center" vertical="center"/>
    </xf>
    <xf numFmtId="0" fontId="3" fillId="0" borderId="0" xfId="0" applyFont="1"/>
    <xf numFmtId="0" fontId="1" fillId="2" borderId="0" xfId="0" applyFont="1" applyFill="1" applyAlignment="1">
      <alignment vertical="center"/>
    </xf>
    <xf numFmtId="0" fontId="1" fillId="2" borderId="30" xfId="0" applyFont="1" applyFill="1" applyBorder="1" applyAlignment="1">
      <alignment vertical="center"/>
    </xf>
    <xf numFmtId="0" fontId="0" fillId="3" borderId="31" xfId="0" applyFill="1" applyBorder="1" applyAlignment="1">
      <alignment horizontal="center"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1" fillId="2" borderId="35" xfId="0" applyFont="1" applyFill="1" applyBorder="1" applyAlignment="1">
      <alignment vertical="center" wrapText="1"/>
    </xf>
    <xf numFmtId="0" fontId="1" fillId="2" borderId="37" xfId="0" applyFont="1" applyFill="1" applyBorder="1" applyAlignment="1">
      <alignment vertical="center"/>
    </xf>
    <xf numFmtId="0" fontId="1" fillId="2" borderId="38" xfId="0" applyFont="1" applyFill="1" applyBorder="1" applyAlignment="1">
      <alignment vertical="center" wrapText="1"/>
    </xf>
    <xf numFmtId="0" fontId="1" fillId="2" borderId="39" xfId="0" applyFont="1" applyFill="1" applyBorder="1" applyAlignment="1">
      <alignment wrapText="1"/>
    </xf>
    <xf numFmtId="0" fontId="1" fillId="2" borderId="40" xfId="0" applyFont="1" applyFill="1" applyBorder="1" applyAlignment="1">
      <alignment wrapText="1"/>
    </xf>
    <xf numFmtId="0" fontId="1" fillId="2" borderId="41" xfId="0" applyFont="1" applyFill="1" applyBorder="1" applyAlignment="1">
      <alignment horizontal="center" vertical="center" wrapText="1"/>
    </xf>
    <xf numFmtId="0" fontId="0" fillId="0" borderId="43" xfId="0" applyBorder="1"/>
    <xf numFmtId="0" fontId="0" fillId="3" borderId="4" xfId="0" applyFill="1" applyBorder="1" applyAlignment="1">
      <alignment horizontal="center" vertical="center" wrapText="1"/>
    </xf>
    <xf numFmtId="6" fontId="0" fillId="0" borderId="0" xfId="0" applyNumberFormat="1"/>
    <xf numFmtId="0" fontId="1" fillId="2" borderId="4" xfId="0" applyFont="1" applyFill="1" applyBorder="1" applyAlignment="1">
      <alignment horizontal="left" vertical="center" wrapText="1"/>
    </xf>
    <xf numFmtId="0" fontId="0" fillId="3" borderId="8" xfId="0" applyFill="1" applyBorder="1" applyAlignment="1">
      <alignment horizontal="center" vertical="center" wrapText="1"/>
    </xf>
    <xf numFmtId="0" fontId="0" fillId="4" borderId="0" xfId="0" applyFill="1" applyAlignment="1">
      <alignment horizontal="center" wrapText="1"/>
    </xf>
    <xf numFmtId="0" fontId="0" fillId="4" borderId="0" xfId="0" applyFill="1"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center" vertical="top" wrapText="1"/>
    </xf>
    <xf numFmtId="167" fontId="0" fillId="3" borderId="1" xfId="0" applyNumberFormat="1" applyFill="1" applyBorder="1" applyAlignment="1">
      <alignment horizontal="center" vertical="top"/>
    </xf>
    <xf numFmtId="167" fontId="0" fillId="3" borderId="14" xfId="0" applyNumberFormat="1" applyFill="1" applyBorder="1" applyAlignment="1">
      <alignment horizontal="center" vertical="top"/>
    </xf>
    <xf numFmtId="0" fontId="0" fillId="3" borderId="22" xfId="0" applyFill="1" applyBorder="1" applyAlignment="1">
      <alignment horizontal="center" vertical="top" wrapText="1"/>
    </xf>
    <xf numFmtId="0" fontId="0" fillId="3" borderId="21" xfId="0" applyFill="1" applyBorder="1" applyAlignment="1">
      <alignment horizontal="center" vertical="top"/>
    </xf>
    <xf numFmtId="0" fontId="0" fillId="3" borderId="23" xfId="0" applyFill="1" applyBorder="1" applyAlignment="1">
      <alignment horizontal="center" vertical="top"/>
    </xf>
    <xf numFmtId="0" fontId="0" fillId="3" borderId="19" xfId="0" applyFill="1" applyBorder="1" applyAlignment="1">
      <alignment horizontal="center" vertical="center" wrapText="1"/>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top" wrapText="1"/>
    </xf>
    <xf numFmtId="0" fontId="0" fillId="3" borderId="27" xfId="0" applyFill="1" applyBorder="1" applyAlignment="1">
      <alignment horizontal="center" vertical="top"/>
    </xf>
    <xf numFmtId="0" fontId="0" fillId="3" borderId="28" xfId="0" applyFill="1" applyBorder="1" applyAlignment="1">
      <alignment horizontal="center" vertical="top"/>
    </xf>
    <xf numFmtId="14" fontId="0" fillId="3" borderId="3" xfId="0" applyNumberFormat="1" applyFill="1" applyBorder="1" applyAlignment="1">
      <alignment horizontal="center" vertical="center"/>
    </xf>
    <xf numFmtId="0" fontId="0" fillId="3" borderId="46" xfId="0"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top" wrapText="1"/>
    </xf>
    <xf numFmtId="0" fontId="0" fillId="3" borderId="4" xfId="0" applyFill="1" applyBorder="1" applyAlignment="1">
      <alignment horizontal="center" vertical="top"/>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0" fillId="3" borderId="4" xfId="0" applyNumberFormat="1" applyFill="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left" vertical="center" wrapText="1"/>
    </xf>
    <xf numFmtId="0" fontId="0" fillId="3" borderId="4" xfId="0" applyFill="1" applyBorder="1" applyAlignment="1">
      <alignment horizontal="center" vertical="center" wrapText="1"/>
    </xf>
    <xf numFmtId="0" fontId="0" fillId="3" borderId="29" xfId="0" applyFill="1" applyBorder="1" applyAlignment="1">
      <alignment horizontal="center" vertical="center"/>
    </xf>
    <xf numFmtId="0" fontId="0" fillId="3" borderId="42"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2" xfId="0" applyFill="1" applyBorder="1" applyAlignment="1">
      <alignment horizontal="center" vertical="center"/>
    </xf>
    <xf numFmtId="166" fontId="0" fillId="3" borderId="36"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9" xfId="0" applyFont="1" applyFill="1" applyBorder="1" applyAlignment="1">
      <alignment horizontal="center" wrapText="1"/>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0" fontId="1" fillId="3" borderId="27" xfId="0" applyFont="1" applyFill="1" applyBorder="1" applyAlignment="1">
      <alignment horizontal="center" vertical="center"/>
    </xf>
    <xf numFmtId="0" fontId="1" fillId="3" borderId="32" xfId="0" applyFont="1" applyFill="1" applyBorder="1" applyAlignment="1">
      <alignment horizontal="center" vertical="center"/>
    </xf>
    <xf numFmtId="0" fontId="1" fillId="2" borderId="35" xfId="0" applyFont="1" applyFill="1" applyBorder="1" applyAlignment="1">
      <alignment horizontal="left" vertical="center" wrapText="1"/>
    </xf>
    <xf numFmtId="0" fontId="1" fillId="2" borderId="36" xfId="0" applyFont="1" applyFill="1" applyBorder="1" applyAlignment="1">
      <alignment horizontal="center"/>
    </xf>
    <xf numFmtId="0" fontId="0" fillId="3" borderId="36"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tabSelected="1" topLeftCell="A36" zoomScale="77" zoomScaleNormal="77" workbookViewId="0">
      <selection activeCell="B40" sqref="B40:E40"/>
    </sheetView>
  </sheetViews>
  <sheetFormatPr baseColWidth="10" defaultRowHeight="15" x14ac:dyDescent="0.25"/>
  <cols>
    <col min="1" max="1" width="41" bestFit="1" customWidth="1"/>
    <col min="2" max="2" width="21.7109375" customWidth="1"/>
    <col min="3" max="3" width="18" customWidth="1"/>
    <col min="4" max="4" width="18.7109375" bestFit="1" customWidth="1"/>
    <col min="5" max="5" width="54.7109375" customWidth="1"/>
    <col min="6" max="6" width="50.7109375" customWidth="1"/>
    <col min="7" max="7" width="18.7109375" bestFit="1" customWidth="1"/>
    <col min="8" max="8" width="20.28515625" bestFit="1" customWidth="1"/>
    <col min="11" max="11" width="33.140625" hidden="1" customWidth="1"/>
  </cols>
  <sheetData>
    <row r="1" spans="1:11" ht="21.75" thickBot="1" x14ac:dyDescent="0.4">
      <c r="A1" s="81" t="s">
        <v>110</v>
      </c>
      <c r="B1" s="81"/>
      <c r="C1" s="81"/>
      <c r="D1" s="81"/>
      <c r="E1" s="82"/>
      <c r="F1" s="1"/>
    </row>
    <row r="2" spans="1:11" ht="21.75" thickTop="1" x14ac:dyDescent="0.25">
      <c r="A2" s="60" t="s">
        <v>53</v>
      </c>
      <c r="B2" s="60"/>
      <c r="C2" s="60"/>
      <c r="D2" s="60"/>
      <c r="E2" s="61"/>
      <c r="F2" s="1"/>
    </row>
    <row r="3" spans="1:11" ht="28.15" customHeight="1" thickBot="1" x14ac:dyDescent="0.3">
      <c r="A3" s="4" t="s">
        <v>0</v>
      </c>
      <c r="B3" s="39" t="s">
        <v>145</v>
      </c>
      <c r="C3" s="11" t="s">
        <v>2</v>
      </c>
      <c r="D3" s="62" t="s">
        <v>146</v>
      </c>
      <c r="E3" s="63"/>
      <c r="K3" s="2" t="s">
        <v>25</v>
      </c>
    </row>
    <row r="4" spans="1:11" ht="24" customHeight="1" thickTop="1" thickBot="1" x14ac:dyDescent="0.3">
      <c r="A4" s="21" t="s">
        <v>139</v>
      </c>
      <c r="B4" s="43" t="s">
        <v>147</v>
      </c>
      <c r="C4" s="43"/>
      <c r="D4" s="44"/>
      <c r="E4" s="45"/>
      <c r="K4" s="2"/>
    </row>
    <row r="5" spans="1:11" ht="24" customHeight="1" thickTop="1" thickBot="1" x14ac:dyDescent="0.3">
      <c r="A5" s="5" t="s">
        <v>3</v>
      </c>
      <c r="B5" s="70" t="s">
        <v>64</v>
      </c>
      <c r="C5" s="71"/>
      <c r="D5" s="71"/>
      <c r="E5" s="71"/>
      <c r="K5" s="2" t="s">
        <v>26</v>
      </c>
    </row>
    <row r="6" spans="1:11" ht="23.25" customHeight="1" thickTop="1" thickBot="1" x14ac:dyDescent="0.3">
      <c r="A6" s="5" t="s">
        <v>5</v>
      </c>
      <c r="B6" s="42" t="s">
        <v>97</v>
      </c>
      <c r="C6" s="43"/>
      <c r="D6" s="43"/>
      <c r="E6" s="43"/>
      <c r="K6" s="2" t="s">
        <v>27</v>
      </c>
    </row>
    <row r="7" spans="1:11" ht="23.25" customHeight="1" thickTop="1" thickBot="1" x14ac:dyDescent="0.3">
      <c r="A7" s="5" t="s">
        <v>140</v>
      </c>
      <c r="B7" s="42"/>
      <c r="C7" s="43"/>
      <c r="D7" s="43"/>
      <c r="E7" s="43"/>
      <c r="K7" s="2"/>
    </row>
    <row r="8" spans="1:11" ht="23.25" customHeight="1" thickTop="1" thickBot="1" x14ac:dyDescent="0.3">
      <c r="A8" s="5" t="s">
        <v>129</v>
      </c>
      <c r="B8" s="42"/>
      <c r="C8" s="43"/>
      <c r="D8" s="43"/>
      <c r="E8" s="43"/>
      <c r="K8" s="2"/>
    </row>
    <row r="9" spans="1:11" ht="16.5" thickTop="1" thickBot="1" x14ac:dyDescent="0.3">
      <c r="A9" s="73" t="s">
        <v>13</v>
      </c>
      <c r="B9" s="12" t="s">
        <v>105</v>
      </c>
      <c r="C9" s="74" t="s">
        <v>4</v>
      </c>
      <c r="D9" s="74"/>
      <c r="E9" s="74"/>
      <c r="F9" s="35"/>
      <c r="K9" s="2" t="s">
        <v>1</v>
      </c>
    </row>
    <row r="10" spans="1:11" ht="16.5" thickTop="1" thickBot="1" x14ac:dyDescent="0.3">
      <c r="A10" s="73"/>
      <c r="B10" s="19" t="s">
        <v>149</v>
      </c>
      <c r="C10" s="75" t="s">
        <v>148</v>
      </c>
      <c r="D10" s="76"/>
      <c r="E10" s="76"/>
      <c r="K10" s="2" t="s">
        <v>28</v>
      </c>
    </row>
    <row r="11" spans="1:11" ht="16.5" thickTop="1" thickBot="1" x14ac:dyDescent="0.3">
      <c r="A11" s="73"/>
      <c r="B11" s="19" t="s">
        <v>151</v>
      </c>
      <c r="C11" s="69" t="s">
        <v>150</v>
      </c>
      <c r="D11" s="69"/>
      <c r="E11" s="69"/>
      <c r="K11" s="2" t="s">
        <v>29</v>
      </c>
    </row>
    <row r="12" spans="1:11" ht="16.5" thickTop="1" thickBot="1" x14ac:dyDescent="0.3">
      <c r="A12" s="73"/>
      <c r="B12" s="19" t="s">
        <v>153</v>
      </c>
      <c r="C12" s="69" t="s">
        <v>152</v>
      </c>
      <c r="D12" s="69"/>
      <c r="E12" s="69"/>
      <c r="K12" s="2" t="s">
        <v>30</v>
      </c>
    </row>
    <row r="13" spans="1:11" ht="16.5" thickTop="1" thickBot="1" x14ac:dyDescent="0.3">
      <c r="A13" s="73"/>
      <c r="B13" s="19" t="s">
        <v>153</v>
      </c>
      <c r="C13" s="69" t="s">
        <v>154</v>
      </c>
      <c r="D13" s="69"/>
      <c r="E13" s="69"/>
      <c r="K13" s="2" t="s">
        <v>31</v>
      </c>
    </row>
    <row r="14" spans="1:11" ht="15" customHeight="1" thickTop="1" thickBot="1" x14ac:dyDescent="0.3">
      <c r="A14" s="73"/>
      <c r="B14" s="19" t="s">
        <v>153</v>
      </c>
      <c r="C14" s="69" t="s">
        <v>155</v>
      </c>
      <c r="D14" s="69"/>
      <c r="E14" s="69"/>
      <c r="K14" s="2" t="s">
        <v>32</v>
      </c>
    </row>
    <row r="15" spans="1:11" ht="8.25" hidden="1" customHeight="1" thickTop="1" thickBot="1" x14ac:dyDescent="0.3">
      <c r="A15" s="73"/>
      <c r="B15" s="19"/>
      <c r="C15" s="69"/>
      <c r="D15" s="69"/>
      <c r="E15" s="69"/>
      <c r="K15" s="2" t="s">
        <v>9</v>
      </c>
    </row>
    <row r="16" spans="1:11" ht="16.5" hidden="1" thickTop="1" thickBot="1" x14ac:dyDescent="0.3">
      <c r="A16" s="73"/>
      <c r="B16" s="19"/>
      <c r="C16" s="69"/>
      <c r="D16" s="69"/>
      <c r="E16" s="69"/>
      <c r="K16" s="2" t="s">
        <v>33</v>
      </c>
    </row>
    <row r="17" spans="1:11" ht="16.5" hidden="1" thickTop="1" thickBot="1" x14ac:dyDescent="0.3">
      <c r="A17" s="38"/>
      <c r="B17" s="19"/>
      <c r="C17" s="42"/>
      <c r="D17" s="43"/>
      <c r="E17" s="59"/>
      <c r="K17" s="2"/>
    </row>
    <row r="18" spans="1:11" ht="0.75" customHeight="1" thickTop="1" thickBot="1" x14ac:dyDescent="0.3">
      <c r="A18" s="38"/>
      <c r="B18" s="19"/>
      <c r="C18" s="42"/>
      <c r="D18" s="43"/>
      <c r="E18" s="59"/>
      <c r="K18" s="2"/>
    </row>
    <row r="19" spans="1:11" ht="1.5" customHeight="1" thickTop="1" thickBot="1" x14ac:dyDescent="0.3">
      <c r="A19" s="38"/>
      <c r="B19" s="19"/>
      <c r="C19" s="42"/>
      <c r="D19" s="43"/>
      <c r="E19" s="59"/>
      <c r="K19" s="2"/>
    </row>
    <row r="20" spans="1:11" ht="16.5" thickTop="1" thickBot="1" x14ac:dyDescent="0.3">
      <c r="A20" s="73" t="s">
        <v>17</v>
      </c>
      <c r="B20" s="12" t="s">
        <v>45</v>
      </c>
      <c r="C20" s="74" t="s">
        <v>4</v>
      </c>
      <c r="D20" s="74"/>
      <c r="E20" s="74"/>
      <c r="K20" s="2" t="s">
        <v>34</v>
      </c>
    </row>
    <row r="21" spans="1:11" ht="16.5" thickTop="1" thickBot="1" x14ac:dyDescent="0.3">
      <c r="A21" s="73"/>
      <c r="B21" s="19" t="s">
        <v>142</v>
      </c>
      <c r="C21" s="69" t="s">
        <v>141</v>
      </c>
      <c r="D21" s="69"/>
      <c r="E21" s="69"/>
      <c r="K21" s="2" t="s">
        <v>35</v>
      </c>
    </row>
    <row r="22" spans="1:11" ht="19.899999999999999" customHeight="1" thickTop="1" thickBot="1" x14ac:dyDescent="0.3">
      <c r="A22" s="73"/>
      <c r="B22" s="36" t="s">
        <v>144</v>
      </c>
      <c r="C22" s="86" t="s">
        <v>156</v>
      </c>
      <c r="D22" s="86"/>
      <c r="E22" s="86"/>
      <c r="K22" s="2" t="s">
        <v>36</v>
      </c>
    </row>
    <row r="23" spans="1:11" ht="16.5" thickTop="1" thickBot="1" x14ac:dyDescent="0.3">
      <c r="A23" s="73"/>
      <c r="B23" s="19" t="s">
        <v>143</v>
      </c>
      <c r="C23" s="69" t="s">
        <v>157</v>
      </c>
      <c r="D23" s="69"/>
      <c r="E23" s="69"/>
      <c r="K23" s="2" t="s">
        <v>37</v>
      </c>
    </row>
    <row r="24" spans="1:11" ht="16.5" thickTop="1" thickBot="1" x14ac:dyDescent="0.3">
      <c r="A24" s="73"/>
      <c r="B24" s="36"/>
      <c r="C24" s="69"/>
      <c r="D24" s="69"/>
      <c r="E24" s="69"/>
      <c r="K24" s="2" t="s">
        <v>38</v>
      </c>
    </row>
    <row r="25" spans="1:11" ht="16.5" thickTop="1" thickBot="1" x14ac:dyDescent="0.3">
      <c r="A25" s="73"/>
      <c r="B25" s="19"/>
      <c r="C25" s="69"/>
      <c r="D25" s="69"/>
      <c r="E25" s="69"/>
      <c r="K25" s="2" t="s">
        <v>39</v>
      </c>
    </row>
    <row r="26" spans="1:11" ht="16.5" thickTop="1" thickBot="1" x14ac:dyDescent="0.3">
      <c r="A26" s="73"/>
      <c r="B26" s="19"/>
      <c r="C26" s="69"/>
      <c r="D26" s="69"/>
      <c r="E26" s="69"/>
      <c r="K26" s="2" t="s">
        <v>40</v>
      </c>
    </row>
    <row r="27" spans="1:11" ht="16.5" thickTop="1" thickBot="1" x14ac:dyDescent="0.3">
      <c r="A27" s="85"/>
      <c r="B27" s="19"/>
      <c r="C27" s="69"/>
      <c r="D27" s="69"/>
      <c r="E27" s="69"/>
      <c r="K27" s="2" t="s">
        <v>41</v>
      </c>
    </row>
    <row r="28" spans="1:11" ht="16.5" thickTop="1" thickBot="1" x14ac:dyDescent="0.3">
      <c r="A28" s="6" t="s">
        <v>11</v>
      </c>
      <c r="B28" s="83" t="s">
        <v>158</v>
      </c>
      <c r="C28" s="83"/>
      <c r="D28" s="83"/>
      <c r="E28" s="83"/>
      <c r="K28" s="2" t="s">
        <v>42</v>
      </c>
    </row>
    <row r="29" spans="1:11" ht="16.5" thickTop="1" thickBot="1" x14ac:dyDescent="0.3">
      <c r="A29" s="6" t="s">
        <v>12</v>
      </c>
      <c r="B29" s="58">
        <v>45308</v>
      </c>
      <c r="C29" s="43"/>
      <c r="D29" s="43"/>
      <c r="E29" s="43"/>
      <c r="K29" s="2"/>
    </row>
    <row r="30" spans="1:11" ht="36.75" customHeight="1" thickTop="1" thickBot="1" x14ac:dyDescent="0.3">
      <c r="A30" s="6" t="s">
        <v>106</v>
      </c>
      <c r="B30" s="84">
        <v>45337</v>
      </c>
      <c r="C30" s="84"/>
      <c r="D30" s="84"/>
      <c r="E30" s="84"/>
      <c r="K30" s="2" t="s">
        <v>43</v>
      </c>
    </row>
    <row r="31" spans="1:11" ht="31.5" customHeight="1" thickTop="1" thickBot="1" x14ac:dyDescent="0.3">
      <c r="A31" s="7" t="s">
        <v>14</v>
      </c>
      <c r="B31" s="17" t="s">
        <v>46</v>
      </c>
      <c r="C31" s="64" t="s">
        <v>107</v>
      </c>
      <c r="D31" s="65"/>
      <c r="E31" s="18"/>
      <c r="F31" t="s">
        <v>136</v>
      </c>
      <c r="G31" t="s">
        <v>137</v>
      </c>
      <c r="H31" t="s">
        <v>138</v>
      </c>
      <c r="K31" s="2" t="s">
        <v>44</v>
      </c>
    </row>
    <row r="32" spans="1:11" ht="205.5" customHeight="1" thickTop="1" thickBot="1" x14ac:dyDescent="0.3">
      <c r="A32" s="8" t="s">
        <v>51</v>
      </c>
      <c r="B32" s="52" t="s">
        <v>164</v>
      </c>
      <c r="C32" s="53"/>
      <c r="D32" s="53"/>
      <c r="E32" s="54"/>
      <c r="F32" s="41"/>
      <c r="K32" s="2" t="s">
        <v>15</v>
      </c>
    </row>
    <row r="33" spans="1:11" ht="106.5" customHeight="1" thickBot="1" x14ac:dyDescent="0.3">
      <c r="A33" s="9" t="s">
        <v>19</v>
      </c>
      <c r="B33" s="55" t="s">
        <v>159</v>
      </c>
      <c r="C33" s="56"/>
      <c r="D33" s="56"/>
      <c r="E33" s="57"/>
      <c r="K33" s="2" t="s">
        <v>46</v>
      </c>
    </row>
    <row r="34" spans="1:11" ht="45.75" customHeight="1" thickTop="1" thickBot="1" x14ac:dyDescent="0.3">
      <c r="A34" s="10" t="s">
        <v>47</v>
      </c>
      <c r="B34" s="72">
        <f>C36+C37+E36+E37</f>
        <v>1575330093</v>
      </c>
      <c r="C34" s="72"/>
      <c r="D34" s="72"/>
      <c r="E34" s="72"/>
      <c r="K34" s="2" t="s">
        <v>52</v>
      </c>
    </row>
    <row r="35" spans="1:11" ht="24" customHeight="1" thickTop="1" thickBot="1" x14ac:dyDescent="0.3">
      <c r="A35" s="73" t="s">
        <v>48</v>
      </c>
      <c r="B35" s="66" t="s">
        <v>20</v>
      </c>
      <c r="C35" s="67"/>
      <c r="D35" s="67" t="s">
        <v>21</v>
      </c>
      <c r="E35" s="68"/>
      <c r="K35" s="3">
        <v>0</v>
      </c>
    </row>
    <row r="36" spans="1:11" ht="24.75" customHeight="1" thickTop="1" thickBot="1" x14ac:dyDescent="0.3">
      <c r="A36" s="73"/>
      <c r="B36" s="14" t="s">
        <v>22</v>
      </c>
      <c r="C36" s="15">
        <v>225330093</v>
      </c>
      <c r="D36" s="14" t="s">
        <v>162</v>
      </c>
      <c r="E36" s="15">
        <v>750000000</v>
      </c>
      <c r="G36" s="37"/>
      <c r="K36" s="3">
        <v>0.3</v>
      </c>
    </row>
    <row r="37" spans="1:11" ht="20.25" customHeight="1" thickTop="1" thickBot="1" x14ac:dyDescent="0.3">
      <c r="A37" s="77"/>
      <c r="B37" s="16" t="s">
        <v>160</v>
      </c>
      <c r="C37" s="15">
        <v>500000000</v>
      </c>
      <c r="D37" s="16" t="s">
        <v>161</v>
      </c>
      <c r="E37" s="15">
        <v>100000000</v>
      </c>
      <c r="K37" s="3">
        <v>0.7</v>
      </c>
    </row>
    <row r="38" spans="1:11" ht="34.5" customHeight="1" thickBot="1" x14ac:dyDescent="0.3">
      <c r="A38" s="78" t="s">
        <v>108</v>
      </c>
      <c r="B38" s="79"/>
      <c r="C38" s="79"/>
      <c r="D38" s="79"/>
      <c r="E38" s="79"/>
    </row>
    <row r="39" spans="1:11" ht="24" customHeight="1" thickTop="1" thickBot="1" x14ac:dyDescent="0.3">
      <c r="A39" s="80" t="s">
        <v>166</v>
      </c>
      <c r="B39" s="80"/>
      <c r="C39" s="80"/>
      <c r="D39" s="80"/>
      <c r="E39" s="80"/>
    </row>
    <row r="40" spans="1:11" ht="408.75" customHeight="1" thickTop="1" thickBot="1" x14ac:dyDescent="0.3">
      <c r="A40" s="6" t="s">
        <v>109</v>
      </c>
      <c r="B40" s="46" t="s">
        <v>165</v>
      </c>
      <c r="C40" s="47"/>
      <c r="D40" s="47"/>
      <c r="E40" s="48"/>
      <c r="F40" s="40"/>
    </row>
    <row r="41" spans="1:11" ht="98.25" customHeight="1" thickTop="1" x14ac:dyDescent="0.25">
      <c r="A41" s="13" t="s">
        <v>50</v>
      </c>
      <c r="B41" s="49" t="s">
        <v>163</v>
      </c>
      <c r="C41" s="50"/>
      <c r="D41" s="50"/>
      <c r="E41" s="51"/>
    </row>
    <row r="44" spans="1:11" ht="34.5" customHeight="1" x14ac:dyDescent="0.25"/>
  </sheetData>
  <mergeCells count="43">
    <mergeCell ref="A35:A37"/>
    <mergeCell ref="A38:E38"/>
    <mergeCell ref="A39:E39"/>
    <mergeCell ref="A1:E1"/>
    <mergeCell ref="C27:E27"/>
    <mergeCell ref="B6:E6"/>
    <mergeCell ref="B28:E28"/>
    <mergeCell ref="B30:E30"/>
    <mergeCell ref="A20:A27"/>
    <mergeCell ref="C20:E20"/>
    <mergeCell ref="C21:E21"/>
    <mergeCell ref="C22:E22"/>
    <mergeCell ref="C23:E23"/>
    <mergeCell ref="C24:E24"/>
    <mergeCell ref="C25:E25"/>
    <mergeCell ref="C26:E26"/>
    <mergeCell ref="A2:E2"/>
    <mergeCell ref="D3:E3"/>
    <mergeCell ref="C31:D31"/>
    <mergeCell ref="B35:C35"/>
    <mergeCell ref="D35:E35"/>
    <mergeCell ref="C14:E14"/>
    <mergeCell ref="C15:E15"/>
    <mergeCell ref="C16:E16"/>
    <mergeCell ref="B5:E5"/>
    <mergeCell ref="B34:E34"/>
    <mergeCell ref="C12:E12"/>
    <mergeCell ref="C13:E13"/>
    <mergeCell ref="A9:A16"/>
    <mergeCell ref="C9:E9"/>
    <mergeCell ref="C10:E10"/>
    <mergeCell ref="C11:E11"/>
    <mergeCell ref="B8:E8"/>
    <mergeCell ref="B4:E4"/>
    <mergeCell ref="B40:E40"/>
    <mergeCell ref="B41:E41"/>
    <mergeCell ref="B32:E32"/>
    <mergeCell ref="B33:E33"/>
    <mergeCell ref="B29:E29"/>
    <mergeCell ref="B7:E7"/>
    <mergeCell ref="C17:E17"/>
    <mergeCell ref="C18:E18"/>
    <mergeCell ref="C19:E19"/>
  </mergeCells>
  <dataValidations count="3">
    <dataValidation type="custom" allowBlank="1" showInputMessage="1" showErrorMessage="1" sqref="E36:E37 C36:C37">
      <formula1>1000000</formula1>
    </dataValidation>
    <dataValidation type="date" allowBlank="1" showInputMessage="1" showErrorMessage="1" sqref="B29:E30">
      <formula1>36161</formula1>
      <formula2>51501</formula2>
    </dataValidation>
    <dataValidation type="list" allowBlank="1" showInputMessage="1" showErrorMessage="1" sqref="B31">
      <formula1>$K$32:$K$34</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Hoja2!$A$2:$A$17</xm:f>
          </x14:formula1>
          <xm:sqref>B5:E5</xm:sqref>
        </x14:dataValidation>
        <x14:dataValidation type="list" allowBlank="1" showInputMessage="1" showErrorMessage="1">
          <x14:formula1>
            <xm:f>Hoja2!$D$2:$D$23</xm:f>
          </x14:formula1>
          <xm:sqref>B6:E6</xm:sqref>
        </x14:dataValidation>
        <x14:dataValidation type="list" allowBlank="1" showInputMessage="1" showErrorMessage="1">
          <x14:formula1>
            <xm:f>Hoja2!$A$2:$A$10</xm:f>
          </x14:formula1>
          <xm:sqref>B5</xm:sqref>
        </x14:dataValidation>
        <x14:dataValidation type="list" allowBlank="1" showInputMessage="1" showErrorMessage="1">
          <x14:formula1>
            <xm:f>Hoja2!$D$2:$D$18</xm:f>
          </x14:formula1>
          <xm:sqref>B6:D6</xm:sqref>
        </x14:dataValidation>
        <x14:dataValidation type="list" allowBlank="1" showInputMessage="1" showErrorMessage="1">
          <x14:formula1>
            <xm:f>Hoja2!$F$2:$F$5</xm:f>
          </x14:formula1>
          <xm:sqref>B30</xm:sqref>
        </x14:dataValidation>
        <x14:dataValidation type="list" allowBlank="1" showInputMessage="1" showErrorMessage="1">
          <x14:formula1>
            <xm:f>Hoja2!$H$2:$H$3</xm:f>
          </x14:formula1>
          <xm:sqref>C44:C47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topLeftCell="A4" workbookViewId="0">
      <selection activeCell="G7" sqref="G7"/>
    </sheetView>
  </sheetViews>
  <sheetFormatPr baseColWidth="10" defaultRowHeight="15" x14ac:dyDescent="0.25"/>
  <cols>
    <col min="1" max="1" width="51" bestFit="1" customWidth="1"/>
    <col min="2" max="2" width="26.140625" customWidth="1"/>
  </cols>
  <sheetData>
    <row r="1" spans="1:5" hidden="1" x14ac:dyDescent="0.25">
      <c r="B1" t="s">
        <v>124</v>
      </c>
    </row>
    <row r="2" spans="1:5" hidden="1" x14ac:dyDescent="0.25">
      <c r="B2" t="s">
        <v>125</v>
      </c>
    </row>
    <row r="3" spans="1:5" hidden="1" x14ac:dyDescent="0.25"/>
    <row r="5" spans="1:5" ht="21.75" thickBot="1" x14ac:dyDescent="0.4">
      <c r="A5" s="81" t="s">
        <v>111</v>
      </c>
      <c r="B5" s="81"/>
      <c r="C5" s="81"/>
      <c r="D5" s="81"/>
      <c r="E5" s="82"/>
    </row>
    <row r="6" spans="1:5" ht="22.5" thickTop="1" thickBot="1" x14ac:dyDescent="0.3">
      <c r="A6" s="60" t="s">
        <v>53</v>
      </c>
      <c r="B6" s="60"/>
      <c r="C6" s="60"/>
      <c r="D6" s="60"/>
      <c r="E6" s="61"/>
    </row>
    <row r="7" spans="1:5" ht="15.75" thickBot="1" x14ac:dyDescent="0.3">
      <c r="A7" s="22" t="s">
        <v>112</v>
      </c>
      <c r="B7" s="23"/>
      <c r="C7" s="24" t="s">
        <v>2</v>
      </c>
      <c r="D7" s="106"/>
      <c r="E7" s="107"/>
    </row>
    <row r="8" spans="1:5" ht="16.5" thickTop="1" thickBot="1" x14ac:dyDescent="0.3">
      <c r="A8" s="25" t="s">
        <v>139</v>
      </c>
      <c r="B8" s="88"/>
      <c r="C8" s="43"/>
      <c r="D8" s="43"/>
      <c r="E8" s="87"/>
    </row>
    <row r="9" spans="1:5" ht="16.5" thickTop="1" thickBot="1" x14ac:dyDescent="0.3">
      <c r="A9" s="26" t="s">
        <v>3</v>
      </c>
      <c r="B9" s="70"/>
      <c r="C9" s="71"/>
      <c r="D9" s="71"/>
      <c r="E9" s="71"/>
    </row>
    <row r="10" spans="1:5" ht="16.5" thickTop="1" thickBot="1" x14ac:dyDescent="0.3">
      <c r="A10" s="27" t="s">
        <v>5</v>
      </c>
      <c r="B10" s="42"/>
      <c r="C10" s="43"/>
      <c r="D10" s="43"/>
      <c r="E10" s="87"/>
    </row>
    <row r="11" spans="1:5" ht="16.5" thickTop="1" thickBot="1" x14ac:dyDescent="0.3">
      <c r="A11" s="27" t="s">
        <v>115</v>
      </c>
      <c r="B11" s="42"/>
      <c r="C11" s="43"/>
      <c r="D11" s="43"/>
      <c r="E11" s="87"/>
    </row>
    <row r="12" spans="1:5" ht="16.5" thickTop="1" thickBot="1" x14ac:dyDescent="0.3">
      <c r="A12" s="5" t="s">
        <v>140</v>
      </c>
      <c r="B12" s="42"/>
      <c r="C12" s="43"/>
      <c r="D12" s="43"/>
      <c r="E12" s="87"/>
    </row>
    <row r="13" spans="1:5" ht="16.5" thickTop="1" thickBot="1" x14ac:dyDescent="0.3">
      <c r="A13" s="27" t="s">
        <v>129</v>
      </c>
      <c r="B13" s="42"/>
      <c r="C13" s="43"/>
      <c r="D13" s="43"/>
      <c r="E13" s="87"/>
    </row>
    <row r="14" spans="1:5" ht="16.5" thickTop="1" thickBot="1" x14ac:dyDescent="0.3">
      <c r="A14" s="108" t="s">
        <v>114</v>
      </c>
      <c r="B14" s="12" t="s">
        <v>116</v>
      </c>
      <c r="C14" s="74" t="s">
        <v>4</v>
      </c>
      <c r="D14" s="74"/>
      <c r="E14" s="109"/>
    </row>
    <row r="15" spans="1:5" ht="16.5" thickTop="1" thickBot="1" x14ac:dyDescent="0.3">
      <c r="A15" s="108"/>
      <c r="B15" s="19"/>
      <c r="C15" s="69"/>
      <c r="D15" s="69"/>
      <c r="E15" s="110"/>
    </row>
    <row r="16" spans="1:5" ht="16.5" thickTop="1" thickBot="1" x14ac:dyDescent="0.3">
      <c r="A16" s="108"/>
      <c r="B16" s="19"/>
      <c r="C16" s="69"/>
      <c r="D16" s="69"/>
      <c r="E16" s="110"/>
    </row>
    <row r="17" spans="1:8" ht="16.5" thickTop="1" thickBot="1" x14ac:dyDescent="0.3">
      <c r="A17" s="108"/>
      <c r="B17" s="19"/>
      <c r="C17" s="69"/>
      <c r="D17" s="69"/>
      <c r="E17" s="110"/>
    </row>
    <row r="18" spans="1:8" ht="16.5" thickTop="1" thickBot="1" x14ac:dyDescent="0.3">
      <c r="A18" s="108"/>
      <c r="B18" s="19"/>
      <c r="C18" s="69"/>
      <c r="D18" s="69"/>
      <c r="E18" s="110"/>
    </row>
    <row r="19" spans="1:8" ht="16.5" thickTop="1" thickBot="1" x14ac:dyDescent="0.3">
      <c r="A19" s="108"/>
      <c r="B19" s="19"/>
      <c r="C19" s="69"/>
      <c r="D19" s="69"/>
      <c r="E19" s="110"/>
    </row>
    <row r="20" spans="1:8" ht="16.5" thickTop="1" thickBot="1" x14ac:dyDescent="0.3">
      <c r="A20" s="108"/>
      <c r="B20" s="19"/>
      <c r="C20" s="69"/>
      <c r="D20" s="69"/>
      <c r="E20" s="110"/>
    </row>
    <row r="21" spans="1:8" ht="16.5" thickTop="1" thickBot="1" x14ac:dyDescent="0.3">
      <c r="A21" s="108"/>
      <c r="B21" s="19"/>
      <c r="C21" s="69"/>
      <c r="D21" s="69"/>
      <c r="E21" s="110"/>
    </row>
    <row r="22" spans="1:8" ht="16.5" thickTop="1" thickBot="1" x14ac:dyDescent="0.3">
      <c r="A22" s="28" t="s">
        <v>126</v>
      </c>
      <c r="B22" s="42"/>
      <c r="C22" s="43"/>
      <c r="D22" s="43"/>
      <c r="E22" s="87"/>
    </row>
    <row r="23" spans="1:8" ht="16.5" thickTop="1" thickBot="1" x14ac:dyDescent="0.3">
      <c r="A23" s="28" t="s">
        <v>128</v>
      </c>
      <c r="B23" s="42"/>
      <c r="C23" s="43"/>
      <c r="D23" s="43"/>
      <c r="E23" s="87"/>
    </row>
    <row r="24" spans="1:8" ht="16.5" thickTop="1" thickBot="1" x14ac:dyDescent="0.3">
      <c r="A24" s="29" t="s">
        <v>118</v>
      </c>
      <c r="B24" s="42"/>
      <c r="C24" s="43"/>
      <c r="D24" s="43"/>
      <c r="E24" s="87"/>
    </row>
    <row r="25" spans="1:8" ht="16.5" thickTop="1" thickBot="1" x14ac:dyDescent="0.3">
      <c r="A25" s="29" t="s">
        <v>117</v>
      </c>
      <c r="B25" s="42"/>
      <c r="C25" s="43"/>
      <c r="D25" s="43"/>
      <c r="E25" s="87"/>
    </row>
    <row r="26" spans="1:8" ht="16.5" thickTop="1" thickBot="1" x14ac:dyDescent="0.3">
      <c r="A26" s="29" t="s">
        <v>119</v>
      </c>
      <c r="B26" s="42"/>
      <c r="C26" s="43"/>
      <c r="D26" s="43"/>
      <c r="E26" s="87"/>
    </row>
    <row r="27" spans="1:8" ht="16.5" thickTop="1" thickBot="1" x14ac:dyDescent="0.3">
      <c r="A27" s="29" t="s">
        <v>127</v>
      </c>
      <c r="B27" s="42"/>
      <c r="C27" s="43"/>
      <c r="D27" s="43"/>
      <c r="E27" s="87"/>
    </row>
    <row r="28" spans="1:8" ht="16.5" thickTop="1" thickBot="1" x14ac:dyDescent="0.3">
      <c r="A28" s="29" t="s">
        <v>120</v>
      </c>
      <c r="B28" s="84"/>
      <c r="C28" s="84"/>
      <c r="D28" s="84"/>
      <c r="E28" s="102"/>
    </row>
    <row r="29" spans="1:8" ht="16.5" thickTop="1" thickBot="1" x14ac:dyDescent="0.3">
      <c r="A29" s="29" t="s">
        <v>121</v>
      </c>
      <c r="B29" s="84"/>
      <c r="C29" s="84"/>
      <c r="D29" s="84"/>
      <c r="E29" s="102"/>
      <c r="F29" t="s">
        <v>130</v>
      </c>
      <c r="G29" t="s">
        <v>131</v>
      </c>
      <c r="H29" t="s">
        <v>134</v>
      </c>
    </row>
    <row r="30" spans="1:8" ht="16.5" customHeight="1" thickTop="1" thickBot="1" x14ac:dyDescent="0.3">
      <c r="A30" s="30" t="s">
        <v>122</v>
      </c>
      <c r="B30" s="103"/>
      <c r="C30" s="104"/>
      <c r="D30" s="104"/>
      <c r="E30" s="105"/>
      <c r="F30" t="s">
        <v>132</v>
      </c>
      <c r="G30" t="s">
        <v>133</v>
      </c>
      <c r="H30" t="s">
        <v>135</v>
      </c>
    </row>
    <row r="31" spans="1:8" ht="46.5" thickTop="1" thickBot="1" x14ac:dyDescent="0.3">
      <c r="A31" s="31" t="s">
        <v>51</v>
      </c>
      <c r="B31" s="95"/>
      <c r="C31" s="53"/>
      <c r="D31" s="53"/>
      <c r="E31" s="54"/>
    </row>
    <row r="32" spans="1:8" ht="15.75" thickBot="1" x14ac:dyDescent="0.3">
      <c r="A32" s="9" t="s">
        <v>19</v>
      </c>
      <c r="B32" s="96"/>
      <c r="C32" s="97"/>
      <c r="D32" s="97"/>
      <c r="E32" s="98"/>
    </row>
    <row r="33" spans="1:5" ht="31.5" thickTop="1" thickBot="1" x14ac:dyDescent="0.3">
      <c r="A33" s="32" t="s">
        <v>47</v>
      </c>
      <c r="B33" s="72"/>
      <c r="C33" s="72"/>
      <c r="D33" s="72"/>
      <c r="E33" s="99"/>
    </row>
    <row r="34" spans="1:5" ht="46.5" thickTop="1" thickBot="1" x14ac:dyDescent="0.3">
      <c r="A34" s="33" t="s">
        <v>123</v>
      </c>
      <c r="B34" s="100"/>
      <c r="C34" s="100"/>
      <c r="D34" s="100"/>
      <c r="E34" s="101"/>
    </row>
    <row r="35" spans="1:5" ht="31.5" thickTop="1" thickBot="1" x14ac:dyDescent="0.3">
      <c r="A35" s="29" t="s">
        <v>49</v>
      </c>
      <c r="B35" s="89"/>
      <c r="C35" s="90"/>
      <c r="D35" s="90"/>
      <c r="E35" s="91"/>
    </row>
    <row r="36" spans="1:5" ht="31.5" thickTop="1" thickBot="1" x14ac:dyDescent="0.3">
      <c r="A36" s="34" t="s">
        <v>50</v>
      </c>
      <c r="B36" s="92"/>
      <c r="C36" s="93"/>
      <c r="D36" s="93"/>
      <c r="E36" s="94"/>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formula1>36161</formula1>
      <formula2>51501</formula2>
    </dataValidation>
    <dataValidation type="list" allowBlank="1" showInputMessage="1" showErrorMessage="1" sqref="B27:E27">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Hoja2!$D$2:$D$23</xm:f>
          </x14:formula1>
          <xm:sqref>B10:E10</xm:sqref>
        </x14:dataValidation>
        <x14:dataValidation type="list" allowBlank="1" showInputMessage="1" showErrorMessage="1">
          <x14:formula1>
            <xm:f>Hoja2!$F$2:$F$5</xm:f>
          </x14:formula1>
          <xm:sqref>B28:B29</xm:sqref>
        </x14:dataValidation>
        <x14:dataValidation type="list" allowBlank="1" showInputMessage="1" showErrorMessage="1">
          <x14:formula1>
            <xm:f>Hoja2!$D$2:$D$18</xm:f>
          </x14:formula1>
          <xm:sqref>B10:D10</xm:sqref>
        </x14:dataValidation>
        <x14:dataValidation type="list" allowBlank="1" showInputMessage="1" showErrorMessage="1">
          <x14:formula1>
            <xm:f>Hoja2!$B$2</xm:f>
          </x14:formula1>
          <xm:sqref>B9:E9</xm:sqref>
        </x14:dataValidation>
        <x14:dataValidation type="list" allowBlank="1" showInputMessage="1" showErrorMessage="1">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L8" sqref="L8"/>
    </sheetView>
  </sheetViews>
  <sheetFormatPr baseColWidth="10" defaultRowHeight="15" x14ac:dyDescent="0.25"/>
  <cols>
    <col min="1" max="1" width="19.28515625" customWidth="1"/>
  </cols>
  <sheetData>
    <row r="1" spans="1:8" x14ac:dyDescent="0.25">
      <c r="D1" t="s">
        <v>85</v>
      </c>
      <c r="E1" t="s">
        <v>84</v>
      </c>
    </row>
    <row r="2" spans="1:8" x14ac:dyDescent="0.25">
      <c r="A2" s="20" t="s">
        <v>54</v>
      </c>
      <c r="B2" t="s">
        <v>113</v>
      </c>
      <c r="D2" t="s">
        <v>87</v>
      </c>
      <c r="E2" t="s">
        <v>68</v>
      </c>
      <c r="F2" t="s">
        <v>18</v>
      </c>
      <c r="H2" t="s">
        <v>23</v>
      </c>
    </row>
    <row r="3" spans="1:8" x14ac:dyDescent="0.25">
      <c r="A3" s="20" t="s">
        <v>55</v>
      </c>
      <c r="D3" t="s">
        <v>89</v>
      </c>
      <c r="E3" t="s">
        <v>69</v>
      </c>
      <c r="F3" t="s">
        <v>15</v>
      </c>
      <c r="H3" t="s">
        <v>24</v>
      </c>
    </row>
    <row r="4" spans="1:8" x14ac:dyDescent="0.25">
      <c r="A4" s="20" t="s">
        <v>56</v>
      </c>
      <c r="D4" t="s">
        <v>90</v>
      </c>
      <c r="E4" t="s">
        <v>70</v>
      </c>
      <c r="F4" t="s">
        <v>16</v>
      </c>
    </row>
    <row r="5" spans="1:8" x14ac:dyDescent="0.25">
      <c r="A5" s="20" t="s">
        <v>1</v>
      </c>
      <c r="D5" t="s">
        <v>10</v>
      </c>
      <c r="E5" t="s">
        <v>71</v>
      </c>
    </row>
    <row r="6" spans="1:8" x14ac:dyDescent="0.25">
      <c r="A6" s="20" t="s">
        <v>57</v>
      </c>
      <c r="D6" t="s">
        <v>91</v>
      </c>
      <c r="E6" t="s">
        <v>32</v>
      </c>
    </row>
    <row r="7" spans="1:8" x14ac:dyDescent="0.25">
      <c r="A7" s="20" t="s">
        <v>58</v>
      </c>
      <c r="D7" t="s">
        <v>92</v>
      </c>
      <c r="E7" t="s">
        <v>72</v>
      </c>
    </row>
    <row r="8" spans="1:8" x14ac:dyDescent="0.25">
      <c r="A8" s="20" t="s">
        <v>59</v>
      </c>
      <c r="D8" t="s">
        <v>93</v>
      </c>
      <c r="E8" t="s">
        <v>73</v>
      </c>
    </row>
    <row r="9" spans="1:8" x14ac:dyDescent="0.25">
      <c r="A9" s="20" t="s">
        <v>60</v>
      </c>
      <c r="D9" t="s">
        <v>94</v>
      </c>
      <c r="E9" t="s">
        <v>74</v>
      </c>
    </row>
    <row r="10" spans="1:8" x14ac:dyDescent="0.25">
      <c r="A10" s="20" t="s">
        <v>61</v>
      </c>
      <c r="D10" t="s">
        <v>8</v>
      </c>
      <c r="E10" t="s">
        <v>75</v>
      </c>
    </row>
    <row r="11" spans="1:8" x14ac:dyDescent="0.25">
      <c r="A11" s="20" t="s">
        <v>62</v>
      </c>
      <c r="D11" t="s">
        <v>95</v>
      </c>
      <c r="E11" t="s">
        <v>76</v>
      </c>
    </row>
    <row r="12" spans="1:8" x14ac:dyDescent="0.25">
      <c r="A12" s="20" t="s">
        <v>29</v>
      </c>
      <c r="D12" t="s">
        <v>96</v>
      </c>
      <c r="E12" t="s">
        <v>33</v>
      </c>
    </row>
    <row r="13" spans="1:8" x14ac:dyDescent="0.25">
      <c r="A13" s="20" t="s">
        <v>63</v>
      </c>
      <c r="D13" t="s">
        <v>97</v>
      </c>
      <c r="E13" t="s">
        <v>77</v>
      </c>
    </row>
    <row r="14" spans="1:8" x14ac:dyDescent="0.25">
      <c r="A14" s="20" t="s">
        <v>67</v>
      </c>
      <c r="D14" t="s">
        <v>88</v>
      </c>
      <c r="E14" t="s">
        <v>78</v>
      </c>
    </row>
    <row r="15" spans="1:8" x14ac:dyDescent="0.25">
      <c r="A15" s="20" t="s">
        <v>64</v>
      </c>
      <c r="D15" t="s">
        <v>98</v>
      </c>
      <c r="E15" t="s">
        <v>79</v>
      </c>
    </row>
    <row r="16" spans="1:8" x14ac:dyDescent="0.25">
      <c r="A16" s="20" t="s">
        <v>65</v>
      </c>
      <c r="D16" t="s">
        <v>99</v>
      </c>
      <c r="E16" t="s">
        <v>80</v>
      </c>
    </row>
    <row r="17" spans="1:5" x14ac:dyDescent="0.25">
      <c r="A17" s="20" t="s">
        <v>66</v>
      </c>
      <c r="D17" t="s">
        <v>100</v>
      </c>
      <c r="E17" t="s">
        <v>81</v>
      </c>
    </row>
    <row r="18" spans="1:5" x14ac:dyDescent="0.25">
      <c r="A18" s="20"/>
      <c r="D18" t="s">
        <v>101</v>
      </c>
      <c r="E18" t="s">
        <v>82</v>
      </c>
    </row>
    <row r="19" spans="1:5" x14ac:dyDescent="0.25">
      <c r="D19" t="s">
        <v>102</v>
      </c>
      <c r="E19" t="s">
        <v>83</v>
      </c>
    </row>
    <row r="20" spans="1:5" x14ac:dyDescent="0.25">
      <c r="D20" t="s">
        <v>103</v>
      </c>
      <c r="E20" t="s">
        <v>86</v>
      </c>
    </row>
    <row r="21" spans="1:5" x14ac:dyDescent="0.25">
      <c r="D21" t="s">
        <v>104</v>
      </c>
    </row>
    <row r="22" spans="1:5" x14ac:dyDescent="0.25">
      <c r="D22" t="s">
        <v>6</v>
      </c>
    </row>
    <row r="23" spans="1:5" x14ac:dyDescent="0.25">
      <c r="D23" t="s">
        <v>7</v>
      </c>
    </row>
  </sheetData>
  <sortState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Casas Valencia" &lt;vcasas@gha.com.co&gt;</dc:creator>
  <cp:lastModifiedBy>Darling Muñoz</cp:lastModifiedBy>
  <dcterms:created xsi:type="dcterms:W3CDTF">2018-10-22T13:53:18Z</dcterms:created>
  <dcterms:modified xsi:type="dcterms:W3CDTF">2024-11-07T19:38:02Z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