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cmendoza\Desktop\Documentos Escritorio\Formatos Allianz\"/>
    </mc:Choice>
  </mc:AlternateContent>
  <xr:revisionPtr revIDLastSave="0" documentId="8_{DDB112DF-EDD4-44C7-8CBC-42C686DA8E54}" xr6:coauthVersionLast="47" xr6:coauthVersionMax="47" xr10:uidLastSave="{00000000-0000-0000-0000-000000000000}"/>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9" i="11" l="1"/>
  <c r="B28" i="11" s="1"/>
  <c r="B7" i="11"/>
  <c r="B6" i="11"/>
  <c r="B5" i="11"/>
  <c r="B4" i="11"/>
  <c r="B3" i="11"/>
  <c r="B8" i="11" l="1"/>
</calcChain>
</file>

<file path=xl/sharedStrings.xml><?xml version="1.0" encoding="utf-8"?>
<sst xmlns="http://schemas.openxmlformats.org/spreadsheetml/2006/main" count="165" uniqueCount="130">
  <si>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</si>
  <si>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</si>
  <si>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</si>
  <si>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</si>
  <si>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</si>
  <si>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</si>
  <si>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</si>
  <si>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</si>
  <si>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</si>
  <si>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</si>
  <si>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</si>
  <si>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</si>
  <si>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</si>
  <si>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</si>
  <si>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</si>
  <si>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</si>
  <si>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</si>
  <si>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</si>
  <si>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</si>
  <si>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</si>
  <si>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</si>
  <si>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</si>
  <si>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</si>
  <si>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</si>
  <si>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</si>
  <si>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</si>
  <si>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</si>
  <si>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</si>
  <si>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</si>
  <si>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</si>
  <si>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</si>
  <si>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</si>
  <si>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</si>
  <si>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</si>
  <si>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</si>
  <si>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</si>
  <si>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</si>
  <si>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</si>
  <si>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</si>
  <si>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</si>
  <si>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</si>
  <si>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</si>
  <si>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</si>
  <si>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</si>
  <si>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</si>
  <si>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</si>
  <si>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</si>
  <si>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</si>
  <si>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</si>
  <si>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</si>
  <si>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</si>
  <si>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</si>
  <si>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</si>
  <si>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</si>
  <si>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</si>
  <si>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</si>
  <si>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</si>
  <si>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</si>
  <si>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</si>
  <si>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</si>
  <si>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</si>
  <si>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</si>
  <si>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</si>
  <si>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</si>
  <si>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</si>
  <si>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</si>
  <si>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</si>
  <si>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</si>
  <si>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</si>
  <si>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</si>
  <si>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</si>
  <si>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</si>
  <si>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</si>
  <si>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</si>
  <si>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</si>
  <si>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</si>
  <si>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</si>
  <si>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</si>
  <si>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</si>
  <si>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</si>
  <si>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</si>
  <si>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</si>
  <si>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</si>
  <si>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</si>
  <si>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</si>
  <si>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</si>
  <si>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</si>
  <si>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</si>
  <si>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</si>
  <si>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</si>
  <si>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</si>
  <si>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</si>
  <si>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</si>
  <si>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</si>
  <si>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</si>
  <si>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</si>
  <si>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</si>
  <si>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</si>
  <si>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</si>
  <si>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</si>
  <si>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</si>
  <si>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</si>
  <si>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</si>
  <si>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</si>
  <si>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</si>
  <si>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</si>
  <si>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</si>
  <si>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</si>
  <si>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</si>
  <si>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</si>
  <si>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</si>
  <si>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</si>
  <si>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</si>
  <si>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11001-33-36-038-2019-00353-00</t>
  </si>
  <si>
    <t>38 ADMINISTRATIVO DE BOGOTÁ</t>
  </si>
  <si>
    <t>ARACELY SÁNCHEZ MOSQUERA Y OTROS</t>
  </si>
  <si>
    <t>HOSPITAL UNIVERSITARIO DEL VALLE EVARISTO GARCÍA</t>
  </si>
  <si>
    <t>LLAMADO EN GARANTÍA</t>
  </si>
  <si>
    <t>27001-40-03-002-2021-00459-00</t>
  </si>
  <si>
    <t>02 CIVIL MUNICIPAL QUIBDÓ</t>
  </si>
  <si>
    <t>ALLIANZ SEGUROS DE VIDA S.A.</t>
  </si>
  <si>
    <t>ANDREA ZUÑIGA MORENO Y OTROS</t>
  </si>
  <si>
    <t>DEMANDA DIRECTA</t>
  </si>
  <si>
    <t>DISNEYLER MORENO ZUÑIGA</t>
  </si>
  <si>
    <t>Por confirmar</t>
  </si>
  <si>
    <t>VIDA
AUXILIO FUNERARIO</t>
  </si>
  <si>
    <t>1. El 11 de septiembre de 2019, la señora DISNEYLER MORENO ZUÑIGA se vinculó al grupo asegurado del contrato de seguro vida grupo tomado por FUNDECOL, al cual le corresponde la póliza matriz No. 22495868. La señora Moreno Zuñiga fue vinculada mediante el certificado No. 12985.
2. Al momento de la vinculación, al parecer la asegurada fue extraprimada al 75% por padecer de diabetes, extracción de vesicula por cálculo.
3. Al parecer, en el seguro se establecieron como beneficiaros a parte de la señora Moreno Zuñiga, a Andrea Zuñiga Moreno, Cesar Emilio Figueroa Moreno y José Luis Figueroa Moreno.
4.  La señora DISNEYLER MORENO ZUÑIGA, falleció el 29 de febrero de 2020. 
5. El 10 de julio de 2020 los demandantes solicitaron la afectación del seguros a la compañía.
6. El 28 de agosto de 2020 ALLIANZ SEGUROS DE VIDA S.A. objetó la solicitud de indemnización.</t>
  </si>
  <si>
    <t>La contingencia obedece, a que en caso de llegarse a determinar que la compañía incumplió las obligaciones del contrato de seguro de vida, por ser improcedente la nulidad relativa por la reticencia del asegurado, nos veremos abocados a pagar el valor de los amparos pretendidos. siendo ellos el de vida por $30.000.000 y $3.000.000 del auxilio funerario.</t>
  </si>
  <si>
    <t>1. NULIDAD DEL ASEGURAMIENTO COMO CONSECUENCIA DE LA RETICENCIA DEL ASEGURADO. 2. INEXISTENCIA DE OBLIGACIÓN A CARGO DE LA ASEGURADORA DE PRACTICAR Y/O EXIGIR EXÁMENES MÉDICOS EN LA ETAPA PRECONTRACTUAL. 3. LA ACREDITACIÓN DE LA MALA FE NO ES UN REQUISITO DE PRUEBA PARA QUIEN ALEGA LA RETICENCIA DEL CONTRATO DE SEGURO. 4. ALLIANZ SEGUROS DE VIDA S.A. TIENE LA FACULTAD DE RETENER LA PRIMA A TÍTULO DE PENA COMO CONSECUENCIA DE LA DECLARATORIA DE LA RETICENCIA DEL CONTRATO DE SEGURO. 5. EN CUALQUIER CASO, DE NINGUNA FORMA SE PODRÁ EXCEDER EL MÁXIMO DEL VALOR ASEGURADO.</t>
  </si>
  <si>
    <t>La contingencia se califica como remota teniendo en cuenta que la historia clínica a la cual tuvimos acceso, refleja de forma clara la existencia de patologías de obesidad, hipertensión, de padecer riesgo coronario o cardiovascular, trastorno de ansiedad y depresión están totalmente evidenciadas como existentes y presentes al momento de la vinculación al grupo asegurado. Además, emerge aún más clara la reticencia, bajo el entendido que la asegurada con la firma del documento declaró expresamente que se encontraba en óptimo estado de salud, ni había sido diagnosticada con ninguna enfermedad mental cardiovascular y específicamente hipertensión arterial, ni alguna otra enfermedad y/o patología existente, cuando padecía de varias relevantes para esa fecha.
Finalmente se resalta, que la consecuencia de haber conocido el real estado de salud se encuentra probada, en tanto la asegurada al momento de la vinculación informó únicamente del padecimiento de diabetes y extracción de vesícula, frente a lo cual se extra primó al 75% del valor de la prima y de haber conocido las demás enfermedades muy seguramente se hubiera cobrado más prima o se hubiera abstenido de asegurar a la señora Moreno Zúñiga (QEPD).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</si>
</sst>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justify" vertical="top" wrapText="1"/>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0" borderId="1" xfId="0" applyFont="1" applyBorder="1" applyAlignment="1">
      <alignment horizontal="justify" vertical="top" wrapText="1"/>
    </xf>
    <xf numFmtId="0" fontId="0" fillId="0" borderId="2" xfId="0" applyBorder="1" applyAlignment="1">
      <alignment horizontal="justify" vertical="top"/>
    </xf>
    <xf numFmtId="0" fontId="2" fillId="0" borderId="1" xfId="0" applyFont="1" applyBorder="1" applyAlignment="1">
      <alignment horizontal="justify" vertical="top"/>
    </xf>
    <xf numFmtId="42" fontId="7"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6" fillId="0" borderId="1" xfId="0" applyFont="1" applyBorder="1" applyAlignment="1">
      <alignment horizontal="justify" vertical="top" wrapText="1"/>
    </xf>
    <xf numFmtId="0" fontId="0" fillId="0" borderId="11" xfId="0" applyBorder="1" applyAlignment="1">
      <alignment horizontal="left" vertical="top"/>
    </xf>
    <xf numFmtId="0" fontId="4"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wrapText="1"/>
    </xf>
    <xf numFmtId="0" fontId="0" fillId="0" borderId="7" xfId="0" applyBorder="1" applyAlignment="1">
      <alignment horizontal="left" wrapText="1"/>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4" fillId="6" borderId="2" xfId="0" applyFont="1" applyFill="1" applyBorder="1" applyAlignment="1">
      <alignment horizontal="center" vertical="top" wrapText="1"/>
    </xf>
    <xf numFmtId="0" fontId="4" fillId="6" borderId="3" xfId="0" applyFont="1" applyFill="1" applyBorder="1" applyAlignment="1">
      <alignment horizontal="center" vertical="top" wrapText="1"/>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4" borderId="5" xfId="0" applyFont="1" applyFill="1" applyBorder="1" applyAlignment="1">
      <alignment horizontal="left" vertical="top" wrapText="1"/>
    </xf>
    <xf numFmtId="0" fontId="2" fillId="4" borderId="7" xfId="0" applyFont="1" applyFill="1" applyBorder="1" applyAlignment="1">
      <alignment horizontal="left" vertical="top" wrapText="1"/>
    </xf>
    <xf numFmtId="42" fontId="0" fillId="5" borderId="1" xfId="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topLeftCell="A4" workbookViewId="0">
      <selection activeCell="B18" sqref="B18:C18"/>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38" t="s">
        <v>42</v>
      </c>
      <c r="B1" s="38"/>
      <c r="C1" s="38"/>
    </row>
    <row r="2" spans="1:3" x14ac:dyDescent="0.25">
      <c r="A2" s="24" t="s">
        <v>12</v>
      </c>
      <c r="B2" s="29" t="s">
        <v>118</v>
      </c>
      <c r="C2" s="29"/>
    </row>
    <row r="3" spans="1:3" x14ac:dyDescent="0.25">
      <c r="A3" s="24" t="s">
        <v>0</v>
      </c>
      <c r="B3" s="29" t="s">
        <v>119</v>
      </c>
      <c r="C3" s="29"/>
    </row>
    <row r="4" spans="1:3" x14ac:dyDescent="0.25">
      <c r="A4" s="24" t="s">
        <v>111</v>
      </c>
      <c r="B4" s="29" t="s">
        <v>120</v>
      </c>
      <c r="C4" s="29"/>
    </row>
    <row r="5" spans="1:3" x14ac:dyDescent="0.25">
      <c r="A5" s="24" t="s">
        <v>1</v>
      </c>
      <c r="B5" s="29" t="s">
        <v>121</v>
      </c>
      <c r="C5" s="29"/>
    </row>
    <row r="6" spans="1:3" x14ac:dyDescent="0.25">
      <c r="A6" s="24" t="s">
        <v>112</v>
      </c>
      <c r="B6" s="29" t="s">
        <v>122</v>
      </c>
      <c r="C6" s="29"/>
    </row>
    <row r="7" spans="1:3" x14ac:dyDescent="0.25">
      <c r="A7" s="5" t="s">
        <v>2</v>
      </c>
      <c r="B7" s="29" t="s">
        <v>123</v>
      </c>
      <c r="C7" s="29"/>
    </row>
    <row r="8" spans="1:3" x14ac:dyDescent="0.25">
      <c r="A8" s="5" t="s">
        <v>3</v>
      </c>
      <c r="B8" s="35">
        <v>43890</v>
      </c>
      <c r="C8" s="31"/>
    </row>
    <row r="9" spans="1:3" x14ac:dyDescent="0.25">
      <c r="A9" s="5" t="s">
        <v>4</v>
      </c>
      <c r="B9" s="35" t="s">
        <v>124</v>
      </c>
      <c r="C9" s="31"/>
    </row>
    <row r="10" spans="1:3" x14ac:dyDescent="0.25">
      <c r="A10" s="5" t="s">
        <v>5</v>
      </c>
      <c r="B10" s="35">
        <v>44187</v>
      </c>
      <c r="C10" s="31"/>
    </row>
    <row r="11" spans="1:3" ht="75" customHeight="1" x14ac:dyDescent="0.25">
      <c r="A11" s="5" t="s">
        <v>28</v>
      </c>
      <c r="B11" s="36" t="s">
        <v>125</v>
      </c>
      <c r="C11" s="37"/>
    </row>
    <row r="12" spans="1:3" x14ac:dyDescent="0.25">
      <c r="A12" s="30" t="s">
        <v>6</v>
      </c>
      <c r="B12" s="31" t="s">
        <v>126</v>
      </c>
      <c r="C12" s="29"/>
    </row>
    <row r="13" spans="1:3" ht="30" customHeight="1" x14ac:dyDescent="0.25">
      <c r="A13" s="30"/>
      <c r="B13" s="29"/>
      <c r="C13" s="29"/>
    </row>
    <row r="14" spans="1:3" x14ac:dyDescent="0.25">
      <c r="A14" s="30"/>
      <c r="B14" s="29"/>
      <c r="C14" s="29"/>
    </row>
    <row r="15" spans="1:3" x14ac:dyDescent="0.25">
      <c r="A15" s="5" t="s">
        <v>7</v>
      </c>
      <c r="B15" s="29" t="s">
        <v>123</v>
      </c>
      <c r="C15" s="29"/>
    </row>
    <row r="16" spans="1:3" ht="33.75" customHeight="1" x14ac:dyDescent="0.25">
      <c r="A16" s="5" t="s">
        <v>8</v>
      </c>
      <c r="B16" s="32">
        <v>35600143</v>
      </c>
      <c r="C16" s="29"/>
    </row>
    <row r="17" spans="1:3" ht="33.75" customHeight="1" x14ac:dyDescent="0.25">
      <c r="A17" s="5" t="s">
        <v>9</v>
      </c>
      <c r="B17" s="29">
        <v>22495868</v>
      </c>
      <c r="C17" s="29"/>
    </row>
    <row r="18" spans="1:3" ht="33.75" customHeight="1" x14ac:dyDescent="0.25">
      <c r="A18" s="5" t="s">
        <v>43</v>
      </c>
      <c r="B18" s="33">
        <v>44466</v>
      </c>
      <c r="C18" s="34"/>
    </row>
    <row r="19" spans="1:3" x14ac:dyDescent="0.25">
      <c r="A19" s="5" t="s">
        <v>10</v>
      </c>
      <c r="B19" s="28">
        <v>44462</v>
      </c>
      <c r="C19" s="28"/>
    </row>
    <row r="20" spans="1:3" x14ac:dyDescent="0.25">
      <c r="A20" s="5" t="s">
        <v>11</v>
      </c>
      <c r="B20" s="28">
        <v>44491</v>
      </c>
      <c r="C20" s="29"/>
    </row>
  </sheetData>
  <mergeCells count="19">
    <mergeCell ref="B8:C8"/>
    <mergeCell ref="B9:C9"/>
    <mergeCell ref="B10:C10"/>
    <mergeCell ref="B11:C11"/>
    <mergeCell ref="A1:C1"/>
    <mergeCell ref="B7:C7"/>
    <mergeCell ref="B2:C2"/>
    <mergeCell ref="B3:C3"/>
    <mergeCell ref="B4:C4"/>
    <mergeCell ref="B5:C5"/>
    <mergeCell ref="B6:C6"/>
    <mergeCell ref="B19:C19"/>
    <mergeCell ref="B20:C20"/>
    <mergeCell ref="A12:A14"/>
    <mergeCell ref="B12:C14"/>
    <mergeCell ref="B15:C15"/>
    <mergeCell ref="B16:C16"/>
    <mergeCell ref="B17:C17"/>
    <mergeCell ref="B18:C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2"/>
  <sheetViews>
    <sheetView workbookViewId="0">
      <selection activeCell="B3" sqref="B3:C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49" t="s">
        <v>41</v>
      </c>
      <c r="B1" s="49"/>
      <c r="C1" s="49"/>
    </row>
    <row r="2" spans="1:3" x14ac:dyDescent="0.25">
      <c r="A2" s="13" t="s">
        <v>26</v>
      </c>
      <c r="B2" s="50"/>
      <c r="C2" s="51"/>
    </row>
    <row r="3" spans="1:3" x14ac:dyDescent="0.25">
      <c r="A3" s="24" t="s">
        <v>12</v>
      </c>
      <c r="B3" s="29"/>
      <c r="C3" s="29"/>
    </row>
    <row r="4" spans="1:3" x14ac:dyDescent="0.25">
      <c r="A4" s="24" t="s">
        <v>0</v>
      </c>
      <c r="B4" s="29"/>
      <c r="C4" s="29"/>
    </row>
    <row r="5" spans="1:3" x14ac:dyDescent="0.25">
      <c r="A5" s="24" t="s">
        <v>111</v>
      </c>
      <c r="B5" s="29"/>
      <c r="C5" s="29"/>
    </row>
    <row r="6" spans="1:3" x14ac:dyDescent="0.25">
      <c r="A6" s="24" t="s">
        <v>1</v>
      </c>
      <c r="B6" s="29"/>
      <c r="C6" s="29"/>
    </row>
    <row r="7" spans="1:3" x14ac:dyDescent="0.25">
      <c r="A7" s="24" t="s">
        <v>112</v>
      </c>
      <c r="B7" s="29"/>
      <c r="C7" s="29"/>
    </row>
    <row r="8" spans="1:3" x14ac:dyDescent="0.25">
      <c r="A8" s="13" t="s">
        <v>27</v>
      </c>
      <c r="B8" s="29"/>
      <c r="C8" s="29"/>
    </row>
    <row r="9" spans="1:3" x14ac:dyDescent="0.25">
      <c r="A9" s="13" t="s">
        <v>28</v>
      </c>
      <c r="B9" s="29"/>
      <c r="C9" s="29"/>
    </row>
    <row r="10" spans="1:3" x14ac:dyDescent="0.25">
      <c r="A10" s="13" t="s">
        <v>79</v>
      </c>
      <c r="B10" s="13"/>
      <c r="C10" s="14"/>
    </row>
    <row r="11" spans="1:3" x14ac:dyDescent="0.25">
      <c r="A11" s="13" t="s">
        <v>61</v>
      </c>
      <c r="B11" s="46"/>
      <c r="C11" s="47"/>
    </row>
    <row r="12" spans="1:3" x14ac:dyDescent="0.25">
      <c r="A12" s="13" t="s">
        <v>29</v>
      </c>
      <c r="B12" s="29"/>
      <c r="C12" s="29"/>
    </row>
    <row r="13" spans="1:3" x14ac:dyDescent="0.25">
      <c r="A13" s="13" t="s">
        <v>30</v>
      </c>
      <c r="B13" s="29"/>
      <c r="C13" s="29"/>
    </row>
    <row r="14" spans="1:3" x14ac:dyDescent="0.25">
      <c r="A14" s="13" t="s">
        <v>31</v>
      </c>
      <c r="B14" s="29"/>
      <c r="C14" s="29"/>
    </row>
    <row r="15" spans="1:3" x14ac:dyDescent="0.25">
      <c r="A15" s="44" t="s">
        <v>32</v>
      </c>
      <c r="B15" s="29"/>
      <c r="C15" s="29"/>
    </row>
    <row r="16" spans="1:3" x14ac:dyDescent="0.25">
      <c r="A16" s="45"/>
      <c r="B16" s="9" t="s">
        <v>40</v>
      </c>
      <c r="C16" s="10" t="s">
        <v>16</v>
      </c>
    </row>
    <row r="17" spans="1:3" x14ac:dyDescent="0.25">
      <c r="A17" s="45"/>
      <c r="B17" s="11"/>
      <c r="C17" s="11"/>
    </row>
    <row r="18" spans="1:3" x14ac:dyDescent="0.25">
      <c r="A18" s="45"/>
      <c r="B18" s="11"/>
      <c r="C18" s="11"/>
    </row>
    <row r="19" spans="1:3" x14ac:dyDescent="0.25">
      <c r="A19" s="45"/>
      <c r="B19" s="11"/>
      <c r="C19" s="11"/>
    </row>
    <row r="20" spans="1:3" x14ac:dyDescent="0.25">
      <c r="A20" s="13" t="s">
        <v>25</v>
      </c>
      <c r="B20" s="29"/>
      <c r="C20" s="29"/>
    </row>
    <row r="21" spans="1:3" x14ac:dyDescent="0.25">
      <c r="A21" s="13" t="s">
        <v>62</v>
      </c>
      <c r="B21" s="46"/>
      <c r="C21" s="47"/>
    </row>
    <row r="22" spans="1:3" x14ac:dyDescent="0.25">
      <c r="A22" s="13" t="s">
        <v>17</v>
      </c>
      <c r="B22" s="29"/>
      <c r="C22" s="29"/>
    </row>
    <row r="23" spans="1:3" x14ac:dyDescent="0.25">
      <c r="A23" s="13" t="s">
        <v>77</v>
      </c>
      <c r="B23" s="29"/>
      <c r="C23" s="29"/>
    </row>
    <row r="24" spans="1:3" x14ac:dyDescent="0.25">
      <c r="A24" s="13" t="s">
        <v>39</v>
      </c>
      <c r="B24" s="29"/>
      <c r="C24" s="29"/>
    </row>
    <row r="25" spans="1:3" x14ac:dyDescent="0.25">
      <c r="A25" s="12" t="s">
        <v>78</v>
      </c>
      <c r="B25" s="29"/>
      <c r="C25" s="29"/>
    </row>
    <row r="26" spans="1:3" x14ac:dyDescent="0.25">
      <c r="A26" s="48" t="s">
        <v>65</v>
      </c>
      <c r="B26" s="48"/>
      <c r="C26" s="48"/>
    </row>
    <row r="27" spans="1:3" x14ac:dyDescent="0.25">
      <c r="A27" s="31" t="s">
        <v>38</v>
      </c>
      <c r="B27" s="31"/>
      <c r="C27" s="31"/>
    </row>
    <row r="28" spans="1:3" x14ac:dyDescent="0.25">
      <c r="A28" s="31" t="s">
        <v>37</v>
      </c>
      <c r="B28" s="31"/>
      <c r="C28" s="31"/>
    </row>
    <row r="29" spans="1:3" x14ac:dyDescent="0.25">
      <c r="A29" s="41" t="s">
        <v>36</v>
      </c>
      <c r="B29" s="41"/>
      <c r="C29" s="41"/>
    </row>
    <row r="30" spans="1:3" x14ac:dyDescent="0.25">
      <c r="A30" s="31" t="s">
        <v>14</v>
      </c>
      <c r="B30" s="31"/>
      <c r="C30" s="31"/>
    </row>
    <row r="31" spans="1:3" x14ac:dyDescent="0.25">
      <c r="A31" s="31" t="s">
        <v>15</v>
      </c>
      <c r="B31" s="31"/>
      <c r="C31" s="31"/>
    </row>
    <row r="32" spans="1:3" x14ac:dyDescent="0.25">
      <c r="A32" s="31" t="s">
        <v>35</v>
      </c>
      <c r="B32" s="31"/>
      <c r="C32" s="31"/>
    </row>
    <row r="33" spans="1:3" x14ac:dyDescent="0.25">
      <c r="A33" s="29" t="s">
        <v>96</v>
      </c>
      <c r="B33" s="29"/>
      <c r="C33" s="29"/>
    </row>
    <row r="34" spans="1:3" x14ac:dyDescent="0.25">
      <c r="A34" s="42" t="s">
        <v>108</v>
      </c>
      <c r="B34" s="42"/>
      <c r="C34" s="42"/>
    </row>
    <row r="35" spans="1:3" x14ac:dyDescent="0.25">
      <c r="A35" s="43" t="s">
        <v>90</v>
      </c>
      <c r="B35" s="43"/>
      <c r="C35" s="43"/>
    </row>
    <row r="36" spans="1:3" x14ac:dyDescent="0.25">
      <c r="A36" s="39" t="s">
        <v>91</v>
      </c>
      <c r="B36" s="39"/>
      <c r="C36" s="11"/>
    </row>
    <row r="37" spans="1:3" x14ac:dyDescent="0.25">
      <c r="A37" s="39" t="s">
        <v>92</v>
      </c>
      <c r="B37" s="39"/>
      <c r="C37" s="11"/>
    </row>
    <row r="38" spans="1:3" x14ac:dyDescent="0.25">
      <c r="A38" s="39" t="s">
        <v>93</v>
      </c>
      <c r="B38" s="39"/>
      <c r="C38" s="11"/>
    </row>
    <row r="39" spans="1:3" x14ac:dyDescent="0.25">
      <c r="A39" s="39" t="s">
        <v>94</v>
      </c>
      <c r="B39" s="39"/>
      <c r="C39" s="11"/>
    </row>
    <row r="40" spans="1:3" x14ac:dyDescent="0.25">
      <c r="A40" s="39" t="s">
        <v>95</v>
      </c>
      <c r="B40" s="39"/>
      <c r="C40" s="11"/>
    </row>
    <row r="41" spans="1:3" x14ac:dyDescent="0.25">
      <c r="A41" s="39" t="s">
        <v>97</v>
      </c>
      <c r="B41" s="39"/>
      <c r="C41" s="11"/>
    </row>
    <row r="42" spans="1:3" x14ac:dyDescent="0.25">
      <c r="A42" s="39" t="s">
        <v>98</v>
      </c>
      <c r="B42" s="39"/>
      <c r="C42" s="11"/>
    </row>
    <row r="43" spans="1:3" x14ac:dyDescent="0.25">
      <c r="A43" s="39" t="s">
        <v>99</v>
      </c>
      <c r="B43" s="39"/>
      <c r="C43" s="11"/>
    </row>
    <row r="44" spans="1:3" x14ac:dyDescent="0.25">
      <c r="A44" s="39" t="s">
        <v>100</v>
      </c>
      <c r="B44" s="39"/>
      <c r="C44" s="11"/>
    </row>
    <row r="45" spans="1:3" x14ac:dyDescent="0.25">
      <c r="A45" s="39" t="s">
        <v>101</v>
      </c>
      <c r="B45" s="39"/>
      <c r="C45" s="11"/>
    </row>
    <row r="46" spans="1:3" x14ac:dyDescent="0.25">
      <c r="A46" s="39" t="s">
        <v>102</v>
      </c>
      <c r="B46" s="39"/>
      <c r="C46" s="11"/>
    </row>
    <row r="47" spans="1:3" x14ac:dyDescent="0.25">
      <c r="A47" s="39" t="s">
        <v>103</v>
      </c>
      <c r="B47" s="39"/>
      <c r="C47" s="11"/>
    </row>
    <row r="48" spans="1:3" x14ac:dyDescent="0.25">
      <c r="A48" s="39" t="s">
        <v>104</v>
      </c>
      <c r="B48" s="39"/>
      <c r="C48" s="11"/>
    </row>
    <row r="49" spans="1:3" x14ac:dyDescent="0.25">
      <c r="A49" s="39" t="s">
        <v>105</v>
      </c>
      <c r="B49" s="39"/>
      <c r="C49" s="11"/>
    </row>
    <row r="50" spans="1:3" x14ac:dyDescent="0.25">
      <c r="A50" s="39" t="s">
        <v>106</v>
      </c>
      <c r="B50" s="39"/>
      <c r="C50" s="11"/>
    </row>
    <row r="51" spans="1:3" x14ac:dyDescent="0.25">
      <c r="A51" s="39" t="s">
        <v>107</v>
      </c>
      <c r="B51" s="39"/>
      <c r="C51" s="11"/>
    </row>
    <row r="52" spans="1:3" x14ac:dyDescent="0.25">
      <c r="A52" s="40"/>
      <c r="B52" s="40"/>
      <c r="C52" s="11"/>
    </row>
  </sheetData>
  <mergeCells count="48">
    <mergeCell ref="B13:C13"/>
    <mergeCell ref="A1:C1"/>
    <mergeCell ref="B8:C8"/>
    <mergeCell ref="B9:C9"/>
    <mergeCell ref="B11:C11"/>
    <mergeCell ref="B12:C12"/>
    <mergeCell ref="B2:C2"/>
    <mergeCell ref="B3:C3"/>
    <mergeCell ref="B4:C4"/>
    <mergeCell ref="B5:C5"/>
    <mergeCell ref="B6:C6"/>
    <mergeCell ref="B7:C7"/>
    <mergeCell ref="A28:C28"/>
    <mergeCell ref="B14:C14"/>
    <mergeCell ref="A15:A19"/>
    <mergeCell ref="B15:C15"/>
    <mergeCell ref="B20:C20"/>
    <mergeCell ref="B21:C21"/>
    <mergeCell ref="B22:C22"/>
    <mergeCell ref="B23:C23"/>
    <mergeCell ref="B24:C24"/>
    <mergeCell ref="B25:C25"/>
    <mergeCell ref="A26:C26"/>
    <mergeCell ref="A27:C27"/>
    <mergeCell ref="A40:B40"/>
    <mergeCell ref="A29:C29"/>
    <mergeCell ref="A30:C30"/>
    <mergeCell ref="A31:C31"/>
    <mergeCell ref="A32:C32"/>
    <mergeCell ref="A33:C33"/>
    <mergeCell ref="A34:C34"/>
    <mergeCell ref="A35:C35"/>
    <mergeCell ref="A36:B36"/>
    <mergeCell ref="A37:B37"/>
    <mergeCell ref="A38:B38"/>
    <mergeCell ref="A39:B39"/>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34"/>
  <sheetViews>
    <sheetView tabSelected="1" zoomScale="85" zoomScaleNormal="85" workbookViewId="0">
      <selection activeCell="B18" sqref="B18:C18"/>
    </sheetView>
  </sheetViews>
  <sheetFormatPr baseColWidth="10" defaultColWidth="0" defaultRowHeight="15" x14ac:dyDescent="0.25"/>
  <cols>
    <col min="1" max="1" width="41.85546875" customWidth="1"/>
    <col min="2" max="2" width="30.5703125" customWidth="1"/>
    <col min="3" max="3" width="76.140625" customWidth="1"/>
    <col min="4" max="8" width="11.42578125" hidden="1" customWidth="1"/>
    <col min="9" max="9" width="12" hidden="1" customWidth="1"/>
    <col min="10" max="16384" width="11.42578125" hidden="1"/>
  </cols>
  <sheetData>
    <row r="1" spans="1:9" ht="18.75" x14ac:dyDescent="0.25">
      <c r="A1" s="49" t="s">
        <v>44</v>
      </c>
      <c r="B1" s="49"/>
      <c r="C1" s="49"/>
    </row>
    <row r="2" spans="1:9" x14ac:dyDescent="0.25">
      <c r="A2" s="25" t="s">
        <v>26</v>
      </c>
      <c r="B2" s="50"/>
      <c r="C2" s="51"/>
    </row>
    <row r="3" spans="1:9" x14ac:dyDescent="0.25">
      <c r="A3" s="24" t="s">
        <v>12</v>
      </c>
      <c r="B3" s="29" t="str">
        <f>'GENERALES NOTA 322'!B2:C2</f>
        <v>27001-40-03-002-2021-00459-00</v>
      </c>
      <c r="C3" s="29"/>
    </row>
    <row r="4" spans="1:9" x14ac:dyDescent="0.25">
      <c r="A4" s="24" t="s">
        <v>0</v>
      </c>
      <c r="B4" s="29" t="str">
        <f>'GENERALES NOTA 322'!B3:C3</f>
        <v>02 CIVIL MUNICIPAL QUIBDÓ</v>
      </c>
      <c r="C4" s="29"/>
    </row>
    <row r="5" spans="1:9" x14ac:dyDescent="0.25">
      <c r="A5" s="24" t="s">
        <v>111</v>
      </c>
      <c r="B5" s="29" t="str">
        <f>'GENERALES NOTA 322'!B4:C4</f>
        <v>ALLIANZ SEGUROS DE VIDA S.A.</v>
      </c>
      <c r="C5" s="29"/>
    </row>
    <row r="6" spans="1:9" x14ac:dyDescent="0.25">
      <c r="A6" s="24" t="s">
        <v>1</v>
      </c>
      <c r="B6" s="29" t="str">
        <f>'GENERALES NOTA 322'!B5:C5</f>
        <v>ANDREA ZUÑIGA MORENO Y OTROS</v>
      </c>
      <c r="C6" s="29"/>
    </row>
    <row r="7" spans="1:9" x14ac:dyDescent="0.25">
      <c r="A7" s="24" t="s">
        <v>112</v>
      </c>
      <c r="B7" s="29" t="str">
        <f>'GENERALES NOTA 322'!B6:C6</f>
        <v>DEMANDA DIRECTA</v>
      </c>
      <c r="C7" s="29"/>
    </row>
    <row r="8" spans="1:9" ht="30" x14ac:dyDescent="0.25">
      <c r="A8" s="17" t="s">
        <v>47</v>
      </c>
      <c r="B8" s="66">
        <f>SUM(C10,C11,C13,C14,C16)</f>
        <v>33000000</v>
      </c>
      <c r="C8" s="67"/>
    </row>
    <row r="9" spans="1:9" x14ac:dyDescent="0.25">
      <c r="A9" s="69" t="s">
        <v>48</v>
      </c>
      <c r="B9" s="68" t="s">
        <v>49</v>
      </c>
      <c r="C9" s="68"/>
    </row>
    <row r="10" spans="1:9" x14ac:dyDescent="0.25">
      <c r="A10" s="69"/>
      <c r="B10" s="11" t="s">
        <v>50</v>
      </c>
      <c r="C10" s="6"/>
    </row>
    <row r="11" spans="1:9" x14ac:dyDescent="0.25">
      <c r="A11" s="69"/>
      <c r="B11" s="11" t="s">
        <v>51</v>
      </c>
      <c r="C11" s="6"/>
    </row>
    <row r="12" spans="1:9" x14ac:dyDescent="0.25">
      <c r="A12" s="69"/>
      <c r="B12" s="60" t="s">
        <v>52</v>
      </c>
      <c r="C12" s="61"/>
    </row>
    <row r="13" spans="1:9" x14ac:dyDescent="0.25">
      <c r="A13" s="69"/>
      <c r="B13" s="11"/>
      <c r="C13" s="18"/>
    </row>
    <row r="14" spans="1:9" x14ac:dyDescent="0.25">
      <c r="A14" s="69"/>
      <c r="B14" s="11"/>
      <c r="C14" s="18"/>
      <c r="E14" t="s">
        <v>60</v>
      </c>
      <c r="F14" s="19">
        <v>0.7</v>
      </c>
    </row>
    <row r="15" spans="1:9" x14ac:dyDescent="0.25">
      <c r="A15" s="69"/>
      <c r="B15" s="60" t="s">
        <v>110</v>
      </c>
      <c r="C15" s="61"/>
      <c r="E15" t="s">
        <v>59</v>
      </c>
      <c r="F15" s="20">
        <v>0.3</v>
      </c>
      <c r="I15" s="22"/>
    </row>
    <row r="16" spans="1:9" x14ac:dyDescent="0.25">
      <c r="A16" s="69"/>
      <c r="B16" s="11"/>
      <c r="C16" s="27">
        <v>33000000</v>
      </c>
      <c r="F16" s="23"/>
      <c r="I16" s="22"/>
    </row>
    <row r="17" spans="1:3" ht="23.25" customHeight="1" x14ac:dyDescent="0.25">
      <c r="A17" s="16" t="s">
        <v>45</v>
      </c>
      <c r="B17" s="50" t="s">
        <v>58</v>
      </c>
      <c r="C17" s="51"/>
    </row>
    <row r="18" spans="1:3" ht="198.75" customHeight="1" x14ac:dyDescent="0.25">
      <c r="A18" s="17" t="s">
        <v>46</v>
      </c>
      <c r="B18" s="71" t="s">
        <v>129</v>
      </c>
      <c r="C18" s="72"/>
    </row>
    <row r="19" spans="1:3" ht="15" customHeight="1" x14ac:dyDescent="0.25">
      <c r="A19" s="15" t="s">
        <v>53</v>
      </c>
      <c r="B19" s="70">
        <f>SUM(C21:C22,C24:C25,C27)</f>
        <v>33000000</v>
      </c>
      <c r="C19" s="70"/>
    </row>
    <row r="20" spans="1:3" x14ac:dyDescent="0.25">
      <c r="A20" s="16" t="s">
        <v>54</v>
      </c>
      <c r="B20" s="52" t="s">
        <v>49</v>
      </c>
      <c r="C20" s="53"/>
    </row>
    <row r="21" spans="1:3" x14ac:dyDescent="0.25">
      <c r="A21" s="64"/>
      <c r="B21" s="11" t="s">
        <v>50</v>
      </c>
      <c r="C21" s="6"/>
    </row>
    <row r="22" spans="1:3" x14ac:dyDescent="0.25">
      <c r="A22" s="65"/>
      <c r="B22" s="11" t="s">
        <v>51</v>
      </c>
      <c r="C22" s="6">
        <v>0</v>
      </c>
    </row>
    <row r="23" spans="1:3" x14ac:dyDescent="0.25">
      <c r="A23" s="65"/>
      <c r="B23" s="62" t="s">
        <v>52</v>
      </c>
      <c r="C23" s="63"/>
    </row>
    <row r="24" spans="1:3" x14ac:dyDescent="0.25">
      <c r="A24" s="65"/>
      <c r="B24" s="11" t="s">
        <v>50</v>
      </c>
      <c r="C24" s="6">
        <v>0</v>
      </c>
    </row>
    <row r="25" spans="1:3" x14ac:dyDescent="0.25">
      <c r="A25" s="65"/>
      <c r="B25" s="11" t="s">
        <v>51</v>
      </c>
      <c r="C25" s="6">
        <v>0</v>
      </c>
    </row>
    <row r="26" spans="1:3" x14ac:dyDescent="0.25">
      <c r="A26" s="65"/>
      <c r="B26" s="60" t="s">
        <v>110</v>
      </c>
      <c r="C26" s="61"/>
    </row>
    <row r="27" spans="1:3" x14ac:dyDescent="0.25">
      <c r="A27" s="65"/>
      <c r="B27" s="11"/>
      <c r="C27" s="6">
        <v>33000000</v>
      </c>
    </row>
    <row r="28" spans="1:3" x14ac:dyDescent="0.25">
      <c r="A28" s="21" t="s">
        <v>109</v>
      </c>
      <c r="B28" s="54">
        <f>IFERROR(B19*(VLOOKUP(B17,E14:F16,2,0)),16666)</f>
        <v>16666</v>
      </c>
      <c r="C28" s="55"/>
    </row>
    <row r="29" spans="1:3" ht="68.25" customHeight="1" x14ac:dyDescent="0.25">
      <c r="A29" s="17" t="s">
        <v>55</v>
      </c>
      <c r="B29" s="56" t="s">
        <v>127</v>
      </c>
      <c r="C29" s="57"/>
    </row>
    <row r="30" spans="1:3" ht="93.75" customHeight="1" x14ac:dyDescent="0.25">
      <c r="A30" s="17" t="s">
        <v>56</v>
      </c>
      <c r="B30" s="58" t="s">
        <v>128</v>
      </c>
      <c r="C30" s="59"/>
    </row>
    <row r="33" customFormat="1" x14ac:dyDescent="0.25"/>
    <row r="34" customFormat="1" x14ac:dyDescent="0.25"/>
  </sheetData>
  <mergeCells count="22">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7:C7"/>
    <mergeCell ref="B20:C20"/>
    <mergeCell ref="B28:C28"/>
    <mergeCell ref="B29:C29"/>
    <mergeCell ref="B30:C30"/>
    <mergeCell ref="B26:C26"/>
    <mergeCell ref="B23:C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3"/>
  <sheetViews>
    <sheetView workbookViewId="0">
      <selection activeCell="B4" sqref="B4:C7"/>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49" t="s">
        <v>57</v>
      </c>
      <c r="B1" s="49"/>
      <c r="C1" s="49"/>
    </row>
    <row r="2" spans="1:3" x14ac:dyDescent="0.25">
      <c r="A2" s="25" t="s">
        <v>26</v>
      </c>
      <c r="B2" s="50"/>
      <c r="C2" s="51"/>
    </row>
    <row r="3" spans="1:3" x14ac:dyDescent="0.25">
      <c r="A3" s="24" t="s">
        <v>12</v>
      </c>
      <c r="B3" s="29" t="s">
        <v>113</v>
      </c>
      <c r="C3" s="29"/>
    </row>
    <row r="4" spans="1:3" x14ac:dyDescent="0.25">
      <c r="A4" s="24" t="s">
        <v>0</v>
      </c>
      <c r="B4" s="29" t="s">
        <v>114</v>
      </c>
      <c r="C4" s="29"/>
    </row>
    <row r="5" spans="1:3" x14ac:dyDescent="0.25">
      <c r="A5" s="24" t="s">
        <v>111</v>
      </c>
      <c r="B5" s="29" t="s">
        <v>116</v>
      </c>
      <c r="C5" s="29"/>
    </row>
    <row r="6" spans="1:3" x14ac:dyDescent="0.25">
      <c r="A6" s="24" t="s">
        <v>1</v>
      </c>
      <c r="B6" s="29" t="s">
        <v>115</v>
      </c>
      <c r="C6" s="29"/>
    </row>
    <row r="7" spans="1:3" x14ac:dyDescent="0.25">
      <c r="A7" s="24" t="s">
        <v>112</v>
      </c>
      <c r="B7" s="29" t="s">
        <v>117</v>
      </c>
      <c r="C7" s="29"/>
    </row>
    <row r="8" spans="1:3" x14ac:dyDescent="0.25">
      <c r="A8" s="26" t="s">
        <v>45</v>
      </c>
      <c r="B8" s="46"/>
      <c r="C8" s="47"/>
    </row>
    <row r="9" spans="1:3" x14ac:dyDescent="0.25">
      <c r="A9" s="16" t="s">
        <v>54</v>
      </c>
      <c r="B9" s="73"/>
      <c r="C9" s="73"/>
    </row>
    <row r="10" spans="1:3" x14ac:dyDescent="0.25">
      <c r="A10" s="16" t="s">
        <v>66</v>
      </c>
      <c r="B10" s="73"/>
      <c r="C10" s="73"/>
    </row>
    <row r="11" spans="1:3" ht="45" x14ac:dyDescent="0.25">
      <c r="A11" s="17" t="s">
        <v>67</v>
      </c>
      <c r="B11" s="29"/>
      <c r="C11" s="29"/>
    </row>
    <row r="12" spans="1:3" ht="45" x14ac:dyDescent="0.25">
      <c r="A12" s="17" t="s">
        <v>68</v>
      </c>
      <c r="B12" s="29"/>
      <c r="C12" s="29"/>
    </row>
    <row r="13" spans="1:3" x14ac:dyDescent="0.25">
      <c r="A13" s="17" t="s">
        <v>69</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61</v>
      </c>
      <c r="B1" t="s">
        <v>33</v>
      </c>
      <c r="C1" s="8" t="s">
        <v>32</v>
      </c>
      <c r="D1" s="8" t="s">
        <v>62</v>
      </c>
      <c r="E1" s="3" t="s">
        <v>17</v>
      </c>
      <c r="F1" s="2" t="s">
        <v>60</v>
      </c>
      <c r="G1" s="4">
        <v>0</v>
      </c>
      <c r="H1" t="s">
        <v>13</v>
      </c>
      <c r="I1" t="s">
        <v>84</v>
      </c>
    </row>
    <row r="2" spans="1:9" x14ac:dyDescent="0.25">
      <c r="A2" t="s">
        <v>70</v>
      </c>
      <c r="B2" t="s">
        <v>34</v>
      </c>
      <c r="C2" t="s">
        <v>74</v>
      </c>
      <c r="D2" s="2" t="s">
        <v>63</v>
      </c>
      <c r="E2" s="1" t="s">
        <v>20</v>
      </c>
      <c r="F2" s="2" t="s">
        <v>58</v>
      </c>
      <c r="G2" s="4">
        <v>0.7</v>
      </c>
      <c r="H2" t="s">
        <v>80</v>
      </c>
      <c r="I2" t="s">
        <v>85</v>
      </c>
    </row>
    <row r="3" spans="1:9" x14ac:dyDescent="0.25">
      <c r="A3" t="s">
        <v>71</v>
      </c>
      <c r="C3" t="s">
        <v>75</v>
      </c>
      <c r="D3" s="2" t="s">
        <v>64</v>
      </c>
      <c r="E3" s="1" t="s">
        <v>21</v>
      </c>
      <c r="F3" s="2" t="s">
        <v>59</v>
      </c>
      <c r="G3" s="4">
        <v>0.3</v>
      </c>
      <c r="H3" t="s">
        <v>81</v>
      </c>
      <c r="I3" t="s">
        <v>86</v>
      </c>
    </row>
    <row r="4" spans="1:9" x14ac:dyDescent="0.25">
      <c r="A4" t="s">
        <v>72</v>
      </c>
      <c r="C4" t="s">
        <v>76</v>
      </c>
      <c r="E4" s="1" t="s">
        <v>22</v>
      </c>
      <c r="H4" t="s">
        <v>82</v>
      </c>
      <c r="I4" t="s">
        <v>87</v>
      </c>
    </row>
    <row r="5" spans="1:9" x14ac:dyDescent="0.25">
      <c r="A5" t="s">
        <v>73</v>
      </c>
      <c r="E5" s="1" t="s">
        <v>18</v>
      </c>
      <c r="H5" t="s">
        <v>83</v>
      </c>
      <c r="I5" t="s">
        <v>88</v>
      </c>
    </row>
    <row r="6" spans="1:9" x14ac:dyDescent="0.25">
      <c r="E6" s="1" t="s">
        <v>19</v>
      </c>
      <c r="I6" t="s">
        <v>89</v>
      </c>
    </row>
    <row r="7" spans="1:9" x14ac:dyDescent="0.25">
      <c r="E7" s="1" t="s">
        <v>24</v>
      </c>
    </row>
    <row r="8" spans="1:9" x14ac:dyDescent="0.25">
      <c r="E8" s="1"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Camilo Andres Mendoza Gaitan</cp:lastModifiedBy>
  <dcterms:created xsi:type="dcterms:W3CDTF">2020-12-07T14:41:17Z</dcterms:created>
  <dcterms:modified xsi:type="dcterms:W3CDTF">2021-10-26T21:34:52Z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