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50" tabRatio="669"/>
  </bookViews>
  <sheets>
    <sheet name="1. ABOGADO EXTERNO" sheetId="1" r:id="rId1"/>
    <sheet name="2. ABOGADO INTERNO " sheetId="2" r:id="rId2"/>
    <sheet name="REPORTE S.F.C." sheetId="3" r:id="rId3"/>
    <sheet name="Hoja1" sheetId="4" state="hidden" r:id="rId4"/>
  </sheets>
  <calcPr calcId="152511"/>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<sst xmlns="http://schemas.openxmlformats.org/spreadsheetml/2006/main" count="168" uniqueCount="144">
  <si>
    <t>FECHA DEL INFORME</t>
  </si>
  <si>
    <t>CLASE DE PROCESO</t>
  </si>
  <si>
    <t>INSTANCIA</t>
  </si>
  <si>
    <t>FECHA DE PROCESO</t>
  </si>
  <si>
    <t>DEMANDANTE</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</si>
  <si>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</si>
  <si>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</si>
  <si>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</si>
  <si>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</si>
  <si>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</si>
  <si>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</si>
  <si>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</si>
  <si>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</si>
  <si>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</si>
  <si>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</si>
  <si>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</si>
  <si>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</si>
  <si>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</si>
  <si>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</si>
  <si>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</si>
  <si>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</si>
  <si>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</si>
  <si>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</si>
  <si>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</si>
  <si>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</si>
  <si>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</si>
  <si>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</si>
  <si>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</si>
  <si>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</si>
  <si>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</si>
  <si>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</si>
  <si>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</si>
  <si>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</si>
  <si>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</si>
  <si>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</si>
  <si>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</si>
  <si>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</si>
  <si>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</si>
  <si>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</si>
  <si>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</si>
  <si>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</si>
  <si>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</si>
  <si>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</si>
  <si>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</si>
  <si>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</si>
  <si>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</si>
  <si>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</si>
  <si>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</si>
  <si>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</si>
  <si>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</si>
  <si>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</si>
  <si>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</si>
  <si>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</si>
  <si>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</si>
  <si>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</si>
  <si>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</si>
  <si>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</si>
  <si>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</si>
  <si>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</si>
  <si>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</si>
  <si>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</si>
  <si>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</si>
  <si>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</si>
  <si>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</si>
  <si>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</si>
  <si>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</si>
  <si>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</si>
  <si>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</si>
  <si>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</si>
  <si>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</si>
  <si>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</si>
  <si>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</si>
  <si>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</si>
  <si>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</si>
  <si>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</si>
  <si>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</si>
  <si>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</si>
  <si>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</si>
  <si>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</si>
  <si>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</si>
  <si>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</si>
  <si>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</si>
  <si>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</si>
  <si>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</si>
  <si>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</si>
  <si>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</si>
  <si>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</si>
  <si>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</si>
  <si>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</si>
  <si>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</si>
  <si>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</si>
  <si>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</si>
  <si>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</si>
  <si>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</si>
  <si>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</si>
  <si>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</si>
  <si>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</si>
  <si>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</si>
  <si>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</si>
  <si>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</si>
  <si>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</si>
  <si>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</si>
  <si>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</si>
  <si>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</si>
  <si>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</si>
  <si>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</si>
  <si>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</si>
  <si>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</si>
  <si>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</si>
  <si>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</si>
  <si>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</si>
  <si>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</si>
  <si>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</si>
  <si>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</si>
  <si>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</si>
  <si>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</si>
  <si>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</si>
  <si>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</si>
  <si>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</si>
  <si>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</si>
  <si>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</si>
  <si>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</si>
  <si>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</si>
  <si>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</si>
  <si>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</si>
  <si>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</si>
  <si>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</si>
  <si>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</si>
  <si>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Responsabilidad Civil Extracontractual</t>
  </si>
  <si>
    <t>Gustavo Alberto Herrera A.</t>
  </si>
  <si>
    <t>|</t>
  </si>
  <si>
    <t>James Orobio Ballesteros</t>
  </si>
  <si>
    <t>DEMANDADO</t>
  </si>
  <si>
    <t>Distrito Especial de Cali-Unidad Administrativa Especial de Servicios Públicos (UAESPM)</t>
  </si>
  <si>
    <r>
      <t xml:space="preserve">Se formularon como pretensiones, las siguientes: </t>
    </r>
    <r>
      <rPr>
        <b/>
        <sz val="10"/>
        <color theme="1"/>
        <rFont val="Calibri"/>
        <family val="2"/>
        <scheme val="minor"/>
      </rPr>
      <t>i)</t>
    </r>
    <r>
      <rPr>
        <sz val="10"/>
        <color theme="1"/>
        <rFont val="Calibri"/>
        <family val="2"/>
        <scheme val="minor"/>
      </rPr>
      <t xml:space="preserve"> Se declare la nulidad de las resoluciones No. 4182.010.21.0.146 del 11 de diciembre de 2020 y No. 4182.010.21.0.155 del 21 de diciembre de 2020 que resolvió el recurso de reposición contra la primera, expedidas por la  UAESPM, mediante las cuales, respectivamente, se declaró el incumplimiento del contrato de interventoría No. 4182.010.26.1.360-2019 del 28 de agosto 2019, celebrado entre la entidad demandada y el señor James Orobio Ballesteros (esta pretensión fue desistida), </t>
    </r>
    <r>
      <rPr>
        <b/>
        <sz val="10"/>
        <color theme="1"/>
        <rFont val="Calibri"/>
        <family val="2"/>
        <scheme val="minor"/>
      </rPr>
      <t xml:space="preserve"> ii)</t>
    </r>
    <r>
      <rPr>
        <sz val="10"/>
        <color theme="1"/>
        <rFont val="Calibri"/>
        <family val="2"/>
        <scheme val="minor"/>
      </rPr>
      <t xml:space="preserve"> Se declare, en consecuencia, que no hay lugar a la aplicación de la cláusula penal prevista en la cláusula vigésima primera del contrato en mención,</t>
    </r>
    <r>
      <rPr>
        <b/>
        <sz val="10"/>
        <color theme="1"/>
        <rFont val="Calibri"/>
        <family val="2"/>
        <scheme val="minor"/>
      </rPr>
      <t xml:space="preserve"> iii) </t>
    </r>
    <r>
      <rPr>
        <sz val="10"/>
        <color theme="1"/>
        <rFont val="Calibri"/>
        <family val="2"/>
        <scheme val="minor"/>
      </rPr>
      <t xml:space="preserve">se declare la liquidación del contrato de interventoría  No. 4182.010.26.1.360-2019 del 28 de agosto de 2019, </t>
    </r>
    <r>
      <rPr>
        <b/>
        <sz val="10"/>
        <color theme="1"/>
        <rFont val="Calibri"/>
        <family val="2"/>
        <scheme val="minor"/>
      </rPr>
      <t>iv)</t>
    </r>
    <r>
      <rPr>
        <sz val="10"/>
        <color theme="1"/>
        <rFont val="Calibri"/>
        <family val="2"/>
        <scheme val="minor"/>
      </rPr>
      <t xml:space="preserve"> Que se condene a la entidad territorial demandada al pago de las siguientes sumas de dinero: Factura FE4 de fecha 21 de diciembre de 2020, por valor de $107.502.000 Pesos M/cte y Factura FE5 de fecha 21 de diciembre de 2020, por valor de $158.251.302 Pesos M/cte, y </t>
    </r>
    <r>
      <rPr>
        <b/>
        <sz val="10"/>
        <color theme="1"/>
        <rFont val="Calibri"/>
        <family val="2"/>
        <scheme val="minor"/>
      </rPr>
      <t xml:space="preserve">v) </t>
    </r>
    <r>
      <rPr>
        <sz val="10"/>
        <color theme="1"/>
        <rFont val="Calibri"/>
        <family val="2"/>
        <scheme val="minor"/>
      </rPr>
      <t xml:space="preserve">Que se condene en costas y agencias en derecho. </t>
    </r>
  </si>
  <si>
    <r>
      <t>De la demanda puede extraerse, lo siguiente</t>
    </r>
    <r>
      <rPr>
        <b/>
        <sz val="10"/>
        <color theme="1"/>
        <rFont val="Calibri"/>
        <family val="2"/>
        <scheme val="minor"/>
      </rPr>
      <t xml:space="preserve">:  i) </t>
    </r>
    <r>
      <rPr>
        <sz val="10"/>
        <color theme="1"/>
        <rFont val="Calibri"/>
        <family val="2"/>
        <scheme val="minor"/>
      </rPr>
      <t xml:space="preserve">Se afirma que el señor James Orobio Ballesteros celebró con la UAESPM el día 28 de agosto de 2019, el contrato de interventoría No. 4182.010.26.1.360-2019, por valor de Doscientos Sesenta y Ocho Millones Setecientos Cincuenta y Cinco Mil Pesos M/cte ($268.755.000), cuyo objeto consistía en: </t>
    </r>
    <r>
      <rPr>
        <i/>
        <sz val="10"/>
        <color theme="1"/>
        <rFont val="Calibri"/>
        <family val="2"/>
        <scheme val="minor"/>
      </rPr>
      <t xml:space="preserve">"Realizar interventoría a la obra construcción alcantarillado atenas-pilas del cabuyal, obras de rehabilitación ptard y alcantarillado campo alegre e interventoría a los estudios geológicos...", </t>
    </r>
    <r>
      <rPr>
        <b/>
        <sz val="10"/>
        <color theme="1"/>
        <rFont val="Calibri"/>
        <family val="2"/>
        <scheme val="minor"/>
      </rPr>
      <t xml:space="preserve">ii) </t>
    </r>
    <r>
      <rPr>
        <sz val="10"/>
        <color theme="1"/>
        <rFont val="Calibri"/>
        <family val="2"/>
        <scheme val="minor"/>
      </rPr>
      <t>El plazo de ejecución inicalmente pactado fue hasta el 30 de noviembre de 2019, contado a partir de la suscripción del acta de inicio, la cual se suscribió el 23 de septiembre de 2019,</t>
    </r>
    <r>
      <rPr>
        <b/>
        <sz val="10"/>
        <color theme="1"/>
        <rFont val="Calibri"/>
        <family val="2"/>
        <scheme val="minor"/>
      </rPr>
      <t xml:space="preserve"> iii) </t>
    </r>
    <r>
      <rPr>
        <sz val="10"/>
        <color theme="1"/>
        <rFont val="Calibri"/>
        <family val="2"/>
        <scheme val="minor"/>
      </rPr>
      <t xml:space="preserve">Se afirma que el contrato de interventoría sufrió varias modificaciones, las más relevantes consisten en que el mismo fue prorrogado hasta el 05 de diciembre de 2020, y se adicionó el valor total del contrato en la suma de $158.261.302 Pesos M/cte, </t>
    </r>
    <r>
      <rPr>
        <b/>
        <sz val="10"/>
        <color theme="1"/>
        <rFont val="Calibri"/>
        <family val="2"/>
        <scheme val="minor"/>
      </rPr>
      <t>iv)</t>
    </r>
    <r>
      <rPr>
        <sz val="10"/>
        <color theme="1"/>
        <rFont val="Calibri"/>
        <family val="2"/>
        <scheme val="minor"/>
      </rPr>
      <t xml:space="preserve"> Durante las prórrogas sufridas por el contrato, se afirma que el señor James Orobio estuvo prestando servicios sin percibir incremento en el precio del contrato, o mayor permanencia, a excepción de la modificación número 4,</t>
    </r>
    <r>
      <rPr>
        <b/>
        <sz val="10"/>
        <color theme="1"/>
        <rFont val="Calibri"/>
        <family val="2"/>
        <scheme val="minor"/>
      </rPr>
      <t xml:space="preserve"> v) </t>
    </r>
    <r>
      <rPr>
        <sz val="10"/>
        <color theme="1"/>
        <rFont val="Calibri"/>
        <family val="2"/>
        <scheme val="minor"/>
      </rPr>
      <t xml:space="preserve">Mediante oficio No. JOB-084-2020 el señor James Orobio Ballesteros solicitó, por correo electrónico del 05 de noviembre de 2020, que el contrato se prorrogará por un término de un mes y qunice días, y que se le reconociera una mayor permanencia por valor de $94.956.781 Pesos M/cte, manifestando que este valor es el equivalente al aprobado al contratista del adicional de la interventoría, </t>
    </r>
    <r>
      <rPr>
        <b/>
        <sz val="10"/>
        <color theme="1"/>
        <rFont val="Calibri"/>
        <family val="2"/>
        <scheme val="minor"/>
      </rPr>
      <t>vi)</t>
    </r>
    <r>
      <rPr>
        <sz val="10"/>
        <color theme="1"/>
        <rFont val="Calibri"/>
        <family val="2"/>
        <scheme val="minor"/>
      </rPr>
      <t xml:space="preserve"> Se afirma que la entidad demandada solo aceptó la modificación del contrato en cuanto al plazo de ejecución por el término solicitado, no en cuanto al incremento del valor, </t>
    </r>
    <r>
      <rPr>
        <b/>
        <sz val="10"/>
        <color theme="1"/>
        <rFont val="Calibri"/>
        <family val="2"/>
        <scheme val="minor"/>
      </rPr>
      <t xml:space="preserve">vii) </t>
    </r>
    <r>
      <rPr>
        <sz val="10"/>
        <color theme="1"/>
        <rFont val="Calibri"/>
        <family val="2"/>
        <scheme val="minor"/>
      </rPr>
      <t xml:space="preserve">Se afirma que mediante correo electrónico del 24 de octubre de 2020, el demandante remitió a la entidad demandada la factura No. 118, y actualizó la facturación para cobrar el adicional el 21 de diciembre de 2020, reemplazando la factura No. 113 por la No. FE4, y la nueva para cobro del adicional, la No. FE5, con fecha de vencimiento del 05 de enero de 2021. No hubo reparo, ni siquiera contestación a las mismas, operando en consecuencia, la figura del silencio administrativo positivo. Tampoco las pagaron, </t>
    </r>
    <r>
      <rPr>
        <b/>
        <sz val="10"/>
        <color theme="1"/>
        <rFont val="Calibri"/>
        <family val="2"/>
        <scheme val="minor"/>
      </rPr>
      <t xml:space="preserve">viii) </t>
    </r>
    <r>
      <rPr>
        <sz val="10"/>
        <color theme="1"/>
        <rFont val="Calibri"/>
        <family val="2"/>
        <scheme val="minor"/>
      </rPr>
      <t xml:space="preserve">Se afirma que, sorpresivamente, mediante Resolución No. 4182.010.21.0.146 del 11 de diciembre de 2020 y sin liquidar el contrato, la UAESPM declaró el incumplimiento parcial del Contrato de Interventoría No. 4182.010.26.1.360-2019 e hizo efectiva la cláusula penal, por valor de $28.694.393 Pesos M/cte; descontando este monto de los saldos adeudados al contratista, y </t>
    </r>
    <r>
      <rPr>
        <b/>
        <sz val="10"/>
        <color theme="1"/>
        <rFont val="Calibri"/>
        <family val="2"/>
        <scheme val="minor"/>
      </rPr>
      <t>ix)</t>
    </r>
    <r>
      <rPr>
        <sz val="10"/>
        <color theme="1"/>
        <rFont val="Calibri"/>
        <family val="2"/>
        <scheme val="minor"/>
      </rPr>
      <t xml:space="preserve"> Se afirma que con la conducta de la UAESPM de declarar el incumplimiento parcial del contrato de interventoría y aplicar la cláusula penal, se han ocasionado a la parte demandante serios y graves perjuicios económicos que, por negligencia e imprecisión, deberán ser reparados o indemnizados.</t>
    </r>
  </si>
  <si>
    <r>
      <t xml:space="preserve">La contingencia se califica como </t>
    </r>
    <r>
      <rPr>
        <b/>
        <sz val="10"/>
        <color theme="1"/>
        <rFont val="Calibri"/>
        <family val="2"/>
        <scheme val="minor"/>
      </rPr>
      <t>REMOTA</t>
    </r>
    <r>
      <rPr>
        <sz val="10"/>
        <color theme="1"/>
        <rFont val="Calibri"/>
        <family val="2"/>
        <scheme val="minor"/>
      </rPr>
      <t xml:space="preserve">, habida cuenta que, las pólizas de Responsabilidad Civil Servidores Públicos con las cuales fueron vinculadas las compañías, valgan decir, las identificadas bajo los Nos. 42087994000000070 y 965087994000000001, no ofrecen cobertura temporal debido a la modalidad claims-made concertada y, adicionalmente, el hecho atribuido como incumplido en contra del ente territorial demandado ( no pago de dos facturas: No FE4 del 21 de diciembre de 2020, por valor de $107.502.000 Pesos M/CTE y No. FE5 del 21 de diciembre de 2020, por valor de $158.251.302 Pesos M/cte), no se encuentra jurídica ni contractualmente soportado.  
Acorde con lo anterior, lo primero que debe tomarse en consideración es que las Pólizas de Responsabilidad Civil Servidores Públicos Nos. 42087994000000070 y 965087994000000001, cuyo tomador y asegurado es el Municipio de Santiago de Cali (hoy Distrito Especial de Cali), brindan cobertura material, pero no temporal, de conformidad con los hechos y pretensiones expuestas en el líbelo de la demanda. Frente a la cobertura material, debe indicarse que las dos (2) pólizas amparan los “perjuicios o detrimentos patrimoniales causados al Municipio de Santiago de Cali y/o al Estado, como consecuencia de decisiones de gestión incorrectas, pero no dolosas, adoptadas y/o ejecutadas o inejecutadas, por los servidores públicos y/o funcionarios con regímenes de responsabilidad similares a los de los servidores públicos, cuyos cargos se relacionan en el presente pliego de condiciones” y, en el caso sub-examine, se cuestiona, la inejecución de una de las obligaciones pactadas en el contrato de interventoría No. 4182.010.26.1.360-2019, por parte de uno de los funcionarios amparados, debido a la falta de pago de dos facturas supuestamente causadas por el contratista, en el marco de ejecución de dicho negocio jurídico, luego de habérsele declarado el incumplimiento parcial del mencionado contrato, mediante la Resolución No. 4182.010.21.0.146 del 11 de diciembre de 2020; decisión que fuere confirmada mediante Resolución No. 4182.010.21.0.155 del 21 de diciembre de 2020, motivo por el cual, los contratos en mención ofrecen cobertura desde el ámbito material. 
No obstante, lo mismo no ocurre con la cobertura temporal, porque los mencionados contratos de seguro fueron expedidos bajo una modalidad de cobertura denominada claims-made, en la que se exige, de acuerdo con el condicionado particular, la concreción de los siguientes dos requisitos: i) que el hecho objeto de discusión ocurra en vigencia de la póliza o del periodo de retroactividad concertado (01 de enero de 2015) y ii) que el mismo sea reclamado dentro de la vigencia de la aludida póliza; entendiéndose, para todos los efectos legales, que existe reclamación con la notificación de la solicitud de llamamiento. En este caso, si bien el hecho que da origen a la reclamación (21 de diciembre de 2020 y/o 5 de enero de 2021), se materializó dentro del periodo de retroactividad de la Póliza 965087994000000001, lo cierto es que el aludido hecho no fue reclamado en ninguna de las vigencias de las siguientes pólizas: 42087994000000070 y 965087994000000001, habida cuenta que, ello ocurrió el 19 de mayo de 2023 con la presentación del escrito de contestación a la demanda y la solicitud de llamamiento en garantía, esto es, cuando la vigencia comprendida en las mentadas pólizas ya había expirado, ya que la última vigencia prevista, tuvo como hitos temporales desde el 29 de abril de 2022 hasta el 30 de noviembre de 2022. En tal virtud, no podrá existir obligación indemnizatoria en cabeza de la compañía aseguradora, así se declare el incumplimiento del contrato de interventoría a cargo del Distrito Especial de Santiago de Cali y se ordene la liquidación judicial del negocio jurídico en perjuicio del ente territorial, como quiera que, las pólizas en mención, por los motivos antes expuestos, no ofrecen cobertura desde el plano temporal.
Adicionalmente y en lo que respecta a las pretensiones de la demanda, consideramos que en este caso el incumplimiento atribuido al ente territorial asegurado (Distrito Especial de Santiago de Cali) no se encuentra acreditado, en razón a que la administración pública actuó ajustada a derecho al declarar el incumplimiento del contrato de interventoría No. 4182.010.26.1-2019 y al no cancelar las facturas FE4 del 21 de diciembre de 2020 por valor de $107.502.000 Pesos M/cte y FE5 del 21 de diciembre de 2020 por valor de $158.251.302 Pesos M/cte, ya que no hay evidencia física dentro del expediente que acredite que el contratista hubiese seguido ejecutando actividades, luego de la declaratoria del aludido incumplimiento contractual, o que el contratante hubiese consentido el desarrollo de actividades posteriores a la referida declaratoria. Adicional a ello, las facturas aducidas por el contratista (hoy demandante) no se encuentran avaladas ni por la supervisión del contrato ni por la propia administración municipal, motivo suficiente para que las mismas no fueran canceladas, pues es evidente que el extremo activo pretende lucrarse de manera injustificada.  
Lo anterior, sin perjuicio del carácter contingente del proceso.
</t>
    </r>
  </si>
  <si>
    <t>Juzgado Doce (12) Administrativo Oral del Circuito de Cali (V)</t>
  </si>
  <si>
    <r>
      <t>76001-33-33-012-</t>
    </r>
    <r>
      <rPr>
        <b/>
        <u/>
        <sz val="10"/>
        <color theme="1"/>
        <rFont val="Calibri"/>
        <family val="2"/>
        <scheme val="minor"/>
      </rPr>
      <t>2022-00099</t>
    </r>
    <r>
      <rPr>
        <sz val="10"/>
        <color theme="1"/>
        <rFont val="Calibri"/>
        <family val="2"/>
        <scheme val="minor"/>
      </rPr>
      <t>-00</t>
    </r>
  </si>
  <si>
    <t>42087994000000070 y 965087994000000001</t>
  </si>
  <si>
    <t>21 DE DICIEMBRE DE 2020 Y 05 DE ENERO DE 2021</t>
  </si>
  <si>
    <t>19 DE MAYO DE 2023</t>
  </si>
  <si>
    <r>
      <t xml:space="preserve">Como liquidación de perjuicios se llegó al total de $53.150.660 Pesos M/cte. A este valor se llegó de la siguiente forma:
</t>
    </r>
    <r>
      <rPr>
        <b/>
        <sz val="10"/>
        <color theme="1"/>
        <rFont val="Calibri"/>
        <family val="2"/>
        <scheme val="minor"/>
      </rPr>
      <t>DAÑO EMERGENTE:</t>
    </r>
    <r>
      <rPr>
        <sz val="10"/>
        <color theme="1"/>
        <rFont val="Calibri"/>
        <family val="2"/>
        <scheme val="minor"/>
      </rPr>
      <t xml:space="preserve"> A título de daño emergente, la parte demandante persigue por esta vía, el reconocimiento y pago de los siguientes valores:
-Factura No. FE4 de fecha 21 de diciembre de 2020, por valor de $107.502.000 Pesos M/cte.
-Factura No. FE5 de fecha 21 de diciembre de 2020, por valor de $158.251.302 Pesos M/cte.  
Aunque no es procedente, desde el punto de vista jurídico y contractual proceder con el pago de las anteriores facturas, se tomará la sumatoria de las mismas como pérdida final, ya que es precisamente en este punto en el que se concentra la discusión del presunto incumplimiento atribuido al ente territorial demandado (Distrito Especial de Santiago de Cali). En tal virtud, la pérdida final asciende a: $265.753.302 Pesos M/cte.
A este último valor se le debe descontar la participación por coaseguro de cada una de las compañías. En tal virtud, aunque ninguna de las pólizas en mención ofrece cobertura desde el plano temporal, como ya se advirtió, para efectos de la liquidación, se tomará en cuenta la póliza que tuvo la última vigencia, comprendida del 29 de abril de 2022 al 30 de noviembre de 2022. Así las cosas, el coaseguro a aplicar, contenido en la Póliza de Responsabilidad Civil Servidores Públicos No. 965-87-994000000001, es el siguiente: (Aseguradora Solidaria de Colombia: 40%, Chubb Seguros Colombia S.A: 40% y Mapfre Seguros Generales de Colombia: 20%).
Valoración aplicando porcentaje de coaseguro:
Chubb Seguros Colombia S.A: $106.301.320 Pesos M/cte.
Aseguradora Solidaria de Colombia: $106.301.320 Pesos M/cte.
</t>
    </r>
    <r>
      <rPr>
        <b/>
        <sz val="10"/>
        <color theme="1"/>
        <rFont val="Calibri"/>
        <family val="2"/>
        <scheme val="minor"/>
      </rPr>
      <t xml:space="preserve">Mapfre Seguros Generales: $53.150.660 Pesos M/cte.
</t>
    </r>
  </si>
  <si>
    <r>
      <rPr>
        <b/>
        <sz val="11"/>
        <color theme="1"/>
        <rFont val="Calibri"/>
        <family val="2"/>
        <scheme val="minor"/>
      </rPr>
      <t>ETAPA PRELIMINAR.</t>
    </r>
    <r>
      <rPr>
        <sz val="11"/>
        <color theme="1"/>
        <rFont val="Calibri"/>
        <family val="2"/>
        <scheme val="minor"/>
      </rPr>
      <t xml:space="preserve"> Se presentó escrito de contestación a la demanda y al llamamiento en garantía en representación de Mapfre Seguros el 15 de julio de 2024. Pendiente que se corra traslado de las excepciones propuestas por el demandado y por las llamadas en garantía.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</si>
</sst>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_(&quot;$&quot;\ * \(#,##0.00\);_(&quot;$&quot;\ * &quot;-&quot;??_);_(@_)"/>
    <numFmt numFmtId="165" formatCode="&quot;$&quot;\ #,##0"/>
    <numFmt numFmtId="166" formatCode="_(&quot;$&quot;\ * #,##0_);_(&quot;$&quot;\ * \(#,##0\);_(&quot;$&quot;\ * &quot;-&quot;??_);_(@_)"/>
    <numFmt numFmtId="167" formatCode="&quot;$&quot;\ #,##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i/>
      <sz val="10"/>
      <color theme="1"/>
      <name val="Calibri"/>
      <family val="2"/>
      <scheme val="minor"/>
    </font>
    <font>
      <b/>
      <u/>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xf numFmtId="1" fontId="0" fillId="0" borderId="1" xfId="0" applyNumberFormat="1" applyFont="1" applyBorder="1" applyAlignment="1">
      <alignment horizontal="center" vertical="center"/>
    </xf>
    <xf numFmtId="14" fontId="0" fillId="0" borderId="1" xfId="0" applyNumberFormat="1" applyFill="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NumberFormat="1" applyFont="1" applyBorder="1" applyAlignment="1">
      <alignment vertical="top"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5"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xf numFmtId="0" fontId="5" fillId="0" borderId="0" xfId="0" applyFont="1" applyFill="1" applyAlignment="1">
      <alignment horizontal="center" vertical="center"/>
    </xf>
    <xf numFmtId="0" fontId="2" fillId="0" borderId="0" xfId="0" applyFont="1" applyAlignment="1">
      <alignment horizontal="center" vertical="center"/>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Fill="1" applyBorder="1" applyAlignment="1" applyProtection="1">
      <alignment horizontal="center" vertical="center"/>
      <protection locked="0"/>
    </xf>
    <xf numFmtId="0" fontId="6" fillId="2" borderId="1" xfId="0" applyFont="1" applyFill="1" applyBorder="1" applyAlignment="1">
      <alignment horizontal="center" vertical="center" wrapText="1"/>
    </xf>
    <xf numFmtId="1" fontId="0" fillId="0" borderId="1" xfId="0" applyNumberFormat="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top" wrapText="1"/>
      <protection locked="0"/>
    </xf>
    <xf numFmtId="0" fontId="0" fillId="0" borderId="3" xfId="0" applyFill="1" applyBorder="1" applyAlignment="1" applyProtection="1">
      <alignment horizontal="center" vertical="top" wrapText="1"/>
      <protection locked="0"/>
    </xf>
    <xf numFmtId="0" fontId="0" fillId="0" borderId="4" xfId="0" applyFill="1" applyBorder="1" applyAlignment="1" applyProtection="1">
      <alignment horizontal="center" vertical="top" wrapText="1"/>
      <protection locked="0"/>
    </xf>
    <xf numFmtId="0" fontId="0" fillId="0" borderId="2" xfId="0" applyFill="1" applyBorder="1" applyAlignment="1" applyProtection="1">
      <alignment horizontal="center" vertical="top" wrapText="1"/>
      <protection locked="0"/>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top" wrapText="1"/>
      <protection locked="0"/>
    </xf>
    <xf numFmtId="0" fontId="7" fillId="0" borderId="4" xfId="0" applyFont="1" applyFill="1" applyBorder="1" applyAlignment="1" applyProtection="1">
      <alignment horizontal="center" vertical="top" wrapText="1"/>
      <protection locked="0"/>
    </xf>
    <xf numFmtId="0" fontId="7" fillId="0" borderId="2" xfId="0" applyFont="1" applyFill="1" applyBorder="1" applyAlignment="1" applyProtection="1">
      <alignment horizontal="center" vertical="top" wrapText="1"/>
      <protection locked="0"/>
    </xf>
    <xf numFmtId="0" fontId="7" fillId="0" borderId="3" xfId="1" applyNumberFormat="1" applyFont="1" applyFill="1" applyBorder="1" applyAlignment="1" applyProtection="1">
      <alignment horizontal="center" vertical="top" wrapText="1"/>
      <protection locked="0"/>
    </xf>
    <xf numFmtId="0" fontId="7" fillId="0" borderId="4" xfId="1" applyNumberFormat="1" applyFont="1" applyFill="1" applyBorder="1" applyAlignment="1" applyProtection="1">
      <alignment horizontal="center" vertical="top" wrapText="1"/>
      <protection locked="0"/>
    </xf>
    <xf numFmtId="0" fontId="7" fillId="0" borderId="2" xfId="1" applyNumberFormat="1" applyFont="1" applyFill="1" applyBorder="1" applyAlignment="1" applyProtection="1">
      <alignment horizontal="center" vertical="top"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14" fontId="7" fillId="0" borderId="1" xfId="0" applyNumberFormat="1" applyFont="1" applyFill="1" applyBorder="1" applyAlignment="1" applyProtection="1">
      <alignment horizontal="left" vertical="top" wrapText="1"/>
      <protection locked="0"/>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 fontId="7" fillId="0" borderId="1" xfId="0" applyNumberFormat="1" applyFont="1" applyFill="1" applyBorder="1" applyAlignment="1" applyProtection="1">
      <alignment horizontal="center" vertical="center" wrapText="1"/>
      <protection locked="0"/>
    </xf>
    <xf numFmtId="165" fontId="7" fillId="0" borderId="1" xfId="0" applyNumberFormat="1" applyFont="1" applyFill="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1"/>
  <sheetViews>
    <sheetView tabSelected="1" topLeftCell="A20" zoomScale="80" zoomScaleNormal="80" workbookViewId="0">
      <selection activeCell="A21" sqref="A21:H21"/>
    </sheetView>
  </sheetViews>
  <sheetFormatPr baseColWidth="10" defaultRowHeight="15" x14ac:dyDescent="0.25"/>
  <cols>
    <col min="1" max="1" width="20.42578125" style="7" customWidth="1"/>
    <col min="2" max="2" width="23.5703125" style="7" customWidth="1"/>
    <col min="3" max="3" width="13.42578125" style="7" customWidth="1"/>
    <col min="4" max="4" width="22.140625" style="7" customWidth="1"/>
    <col min="5" max="5" width="14.140625" style="7" customWidth="1"/>
    <col min="6" max="7" width="11.42578125" style="7"/>
    <col min="8" max="8" width="4.140625" style="7" customWidth="1"/>
    <col min="9" max="14" width="11.42578125" style="7"/>
    <col min="15" max="15" width="36.42578125" style="32" bestFit="1" customWidth="1"/>
    <col min="16" max="16" width="28" style="32" bestFit="1" customWidth="1"/>
    <col min="17" max="17" width="38.42578125" style="32" bestFit="1" customWidth="1"/>
    <col min="18" max="18" width="15.85546875" style="32" customWidth="1"/>
    <col min="19" max="19" width="27.42578125" style="32" bestFit="1" customWidth="1"/>
    <col min="20" max="20" width="11.42578125" style="32"/>
    <col min="21" max="16384" width="11.42578125" style="7"/>
  </cols>
  <sheetData>
    <row r="2" spans="1:19" ht="21" x14ac:dyDescent="0.25">
      <c r="A2" s="62" t="s">
        <v>130</v>
      </c>
      <c r="B2" s="62"/>
      <c r="C2" s="62"/>
      <c r="D2" s="62"/>
      <c r="E2" s="62"/>
      <c r="F2" s="62"/>
      <c r="G2" s="62"/>
      <c r="H2" s="62"/>
      <c r="O2" s="28"/>
      <c r="P2" s="29"/>
      <c r="Q2" s="29"/>
      <c r="R2" s="29"/>
      <c r="S2" s="29"/>
    </row>
    <row r="3" spans="1:19" x14ac:dyDescent="0.25">
      <c r="A3" s="63" t="s">
        <v>0</v>
      </c>
      <c r="B3" s="63"/>
      <c r="C3" s="63"/>
      <c r="D3" s="64">
        <v>45495</v>
      </c>
      <c r="E3" s="64"/>
      <c r="F3" s="64"/>
      <c r="G3" s="64"/>
      <c r="H3" s="64"/>
      <c r="O3" s="30"/>
      <c r="P3" s="30"/>
      <c r="Q3" s="31"/>
      <c r="R3" s="31"/>
    </row>
    <row r="4" spans="1:19" ht="23.25" customHeight="1" x14ac:dyDescent="0.25">
      <c r="A4" s="49" t="s">
        <v>1</v>
      </c>
      <c r="B4" s="58" t="s">
        <v>34</v>
      </c>
      <c r="C4" s="58"/>
      <c r="D4" s="58"/>
      <c r="E4" s="49" t="s">
        <v>2</v>
      </c>
      <c r="F4" s="65" t="s">
        <v>25</v>
      </c>
      <c r="G4" s="65"/>
      <c r="H4" s="65"/>
      <c r="O4" s="30"/>
      <c r="P4" s="30"/>
      <c r="Q4" s="31"/>
      <c r="R4" s="31"/>
    </row>
    <row r="5" spans="1:19" ht="40.5" customHeight="1" x14ac:dyDescent="0.25">
      <c r="A5" s="49" t="s">
        <v>3</v>
      </c>
      <c r="B5" s="74">
        <v>45462</v>
      </c>
      <c r="C5" s="74"/>
      <c r="D5" s="74"/>
      <c r="E5" s="56" t="s">
        <v>16</v>
      </c>
      <c r="F5" s="73" t="s">
        <v>26</v>
      </c>
      <c r="G5" s="73"/>
      <c r="H5" s="73"/>
      <c r="O5" s="30"/>
      <c r="P5" s="30"/>
      <c r="Q5" s="31"/>
      <c r="R5" s="31"/>
    </row>
    <row r="6" spans="1:19" ht="64.5" customHeight="1" x14ac:dyDescent="0.25">
      <c r="A6" s="49" t="s">
        <v>4</v>
      </c>
      <c r="B6" s="65" t="s">
        <v>131</v>
      </c>
      <c r="C6" s="65"/>
      <c r="D6" s="65"/>
      <c r="E6" s="65"/>
      <c r="F6" s="65"/>
      <c r="G6" s="65"/>
      <c r="H6" s="65"/>
      <c r="O6" s="30"/>
      <c r="P6" s="30"/>
      <c r="Q6" s="31"/>
      <c r="R6" s="33"/>
    </row>
    <row r="7" spans="1:19" ht="38.25" customHeight="1" x14ac:dyDescent="0.25">
      <c r="A7" s="49" t="s">
        <v>132</v>
      </c>
      <c r="B7" s="65" t="s">
        <v>133</v>
      </c>
      <c r="C7" s="65"/>
      <c r="D7" s="65"/>
      <c r="E7" s="65"/>
      <c r="F7" s="65"/>
      <c r="G7" s="65"/>
      <c r="H7" s="65"/>
      <c r="O7" s="30"/>
      <c r="P7" s="30"/>
      <c r="Q7" s="31"/>
      <c r="R7" s="33"/>
    </row>
    <row r="8" spans="1:19" ht="150" customHeight="1" x14ac:dyDescent="0.25">
      <c r="A8" s="49" t="s">
        <v>6</v>
      </c>
      <c r="B8" s="66" t="s">
        <v>134</v>
      </c>
      <c r="C8" s="67"/>
      <c r="D8" s="67"/>
      <c r="E8" s="67"/>
      <c r="F8" s="67"/>
      <c r="G8" s="67"/>
      <c r="H8" s="68"/>
      <c r="O8" s="30"/>
      <c r="P8" s="30"/>
      <c r="Q8" s="31"/>
      <c r="R8" s="33"/>
    </row>
    <row r="9" spans="1:19" ht="123.75" customHeight="1" x14ac:dyDescent="0.25">
      <c r="A9" s="49" t="s">
        <v>7</v>
      </c>
      <c r="B9" s="88">
        <v>53150660</v>
      </c>
      <c r="C9" s="88"/>
      <c r="D9" s="88"/>
      <c r="E9" s="88"/>
      <c r="F9" s="88"/>
      <c r="G9" s="88"/>
      <c r="H9" s="88"/>
      <c r="O9" s="30"/>
      <c r="P9" s="33"/>
      <c r="Q9" s="31"/>
      <c r="R9" s="33"/>
    </row>
    <row r="10" spans="1:19" ht="319.5" customHeight="1" x14ac:dyDescent="0.25">
      <c r="A10" s="49" t="s">
        <v>8</v>
      </c>
      <c r="B10" s="69" t="s">
        <v>135</v>
      </c>
      <c r="C10" s="70"/>
      <c r="D10" s="70"/>
      <c r="E10" s="70"/>
      <c r="F10" s="70"/>
      <c r="G10" s="70"/>
      <c r="H10" s="71"/>
      <c r="O10" s="30"/>
      <c r="P10" s="33"/>
      <c r="Q10" s="31"/>
      <c r="R10" s="33"/>
    </row>
    <row r="11" spans="1:19" ht="409.5" customHeight="1" x14ac:dyDescent="0.25">
      <c r="A11" s="49" t="s">
        <v>9</v>
      </c>
      <c r="B11" s="69" t="s">
        <v>136</v>
      </c>
      <c r="C11" s="70"/>
      <c r="D11" s="70"/>
      <c r="E11" s="70"/>
      <c r="F11" s="70"/>
      <c r="G11" s="70"/>
      <c r="H11" s="71"/>
      <c r="O11" s="30"/>
      <c r="P11" s="33"/>
      <c r="Q11" s="31"/>
      <c r="R11" s="33"/>
    </row>
    <row r="12" spans="1:19" ht="25.5" x14ac:dyDescent="0.25">
      <c r="A12" s="49" t="s">
        <v>10</v>
      </c>
      <c r="B12" s="50" t="s">
        <v>40</v>
      </c>
      <c r="C12" s="49" t="s">
        <v>11</v>
      </c>
      <c r="D12" s="51"/>
      <c r="E12" s="49" t="s">
        <v>12</v>
      </c>
      <c r="F12" s="72" t="s">
        <v>129</v>
      </c>
      <c r="G12" s="72"/>
      <c r="H12" s="72"/>
    </row>
    <row r="13" spans="1:19" ht="26.25" x14ac:dyDescent="0.25">
      <c r="A13" s="49" t="s">
        <v>13</v>
      </c>
      <c r="B13" s="65" t="s">
        <v>137</v>
      </c>
      <c r="C13" s="65"/>
      <c r="D13" s="65"/>
      <c r="E13" s="52" t="s">
        <v>14</v>
      </c>
      <c r="F13" s="65" t="s">
        <v>138</v>
      </c>
      <c r="G13" s="65"/>
      <c r="H13" s="65"/>
      <c r="P13" s="33"/>
      <c r="Q13" s="31"/>
      <c r="R13" s="33"/>
    </row>
    <row r="14" spans="1:19" ht="26.25" customHeight="1" x14ac:dyDescent="0.25">
      <c r="A14" s="49" t="s">
        <v>17</v>
      </c>
      <c r="B14" s="53"/>
      <c r="C14" s="49" t="s">
        <v>18</v>
      </c>
      <c r="D14" s="87" t="s">
        <v>139</v>
      </c>
      <c r="E14" s="54" t="s">
        <v>66</v>
      </c>
      <c r="F14" s="65" t="s">
        <v>128</v>
      </c>
      <c r="G14" s="65"/>
      <c r="H14" s="65"/>
      <c r="O14" s="30"/>
      <c r="P14" s="33"/>
      <c r="Q14" s="31"/>
      <c r="R14" s="33"/>
    </row>
    <row r="15" spans="1:19" ht="30.75" customHeight="1" x14ac:dyDescent="0.25">
      <c r="A15" s="49" t="s">
        <v>15</v>
      </c>
      <c r="B15" s="78" t="s">
        <v>60</v>
      </c>
      <c r="C15" s="79"/>
      <c r="D15" s="79"/>
      <c r="E15" s="79"/>
      <c r="F15" s="79"/>
      <c r="G15" s="79"/>
      <c r="H15" s="80"/>
      <c r="O15" s="30"/>
      <c r="P15" s="33"/>
      <c r="Q15" s="31"/>
      <c r="R15" s="33"/>
    </row>
    <row r="16" spans="1:19" ht="25.5" x14ac:dyDescent="0.25">
      <c r="A16" s="49" t="s">
        <v>20</v>
      </c>
      <c r="B16" s="64" t="s">
        <v>140</v>
      </c>
      <c r="C16" s="64"/>
      <c r="D16" s="64"/>
      <c r="E16" s="49" t="s">
        <v>21</v>
      </c>
      <c r="F16" s="64" t="s">
        <v>141</v>
      </c>
      <c r="G16" s="77"/>
      <c r="H16" s="77"/>
    </row>
    <row r="17" spans="1:8" x14ac:dyDescent="0.25">
      <c r="A17" s="75" t="s">
        <v>22</v>
      </c>
      <c r="B17" s="75"/>
      <c r="C17" s="75"/>
      <c r="D17" s="75"/>
      <c r="E17" s="75"/>
      <c r="F17" s="75"/>
      <c r="G17" s="75"/>
      <c r="H17" s="75"/>
    </row>
    <row r="18" spans="1:8" ht="25.5" customHeight="1" x14ac:dyDescent="0.25">
      <c r="A18" s="76" t="s">
        <v>23</v>
      </c>
      <c r="B18" s="76"/>
      <c r="C18" s="76"/>
      <c r="D18" s="76"/>
      <c r="E18" s="76"/>
      <c r="F18" s="76"/>
      <c r="G18" s="76"/>
      <c r="H18" s="76"/>
    </row>
    <row r="19" spans="1:8" ht="377.25" customHeight="1" x14ac:dyDescent="0.25">
      <c r="A19" s="58" t="s">
        <v>142</v>
      </c>
      <c r="B19" s="58"/>
      <c r="C19" s="58"/>
      <c r="D19" s="58"/>
      <c r="E19" s="58"/>
      <c r="F19" s="58"/>
      <c r="G19" s="58"/>
      <c r="H19" s="58"/>
    </row>
    <row r="20" spans="1:8" x14ac:dyDescent="0.25">
      <c r="A20" s="57" t="s">
        <v>127</v>
      </c>
      <c r="B20" s="57"/>
      <c r="C20" s="57"/>
      <c r="D20" s="57"/>
      <c r="E20" s="57"/>
      <c r="F20" s="57"/>
      <c r="G20" s="57"/>
      <c r="H20" s="57"/>
    </row>
    <row r="21" spans="1:8" ht="135.75" customHeight="1" x14ac:dyDescent="0.25">
      <c r="A21" s="59" t="s">
        <v>143</v>
      </c>
      <c r="B21" s="60"/>
      <c r="C21" s="60"/>
      <c r="D21" s="60"/>
      <c r="E21" s="60"/>
      <c r="F21" s="60"/>
      <c r="G21" s="60"/>
      <c r="H21" s="61"/>
    </row>
  </sheetData>
  <mergeCells count="25">
    <mergeCell ref="B4:D4"/>
    <mergeCell ref="F4:H4"/>
    <mergeCell ref="A17:H17"/>
    <mergeCell ref="A18:H18"/>
    <mergeCell ref="F13:H13"/>
    <mergeCell ref="B6:H6"/>
    <mergeCell ref="B16:D16"/>
    <mergeCell ref="F16:H16"/>
    <mergeCell ref="B15:H15"/>
    <mergeCell ref="A20:H20"/>
    <mergeCell ref="A19:H19"/>
    <mergeCell ref="A21:H21"/>
    <mergeCell ref="A2:H2"/>
    <mergeCell ref="A3:C3"/>
    <mergeCell ref="D3:H3"/>
    <mergeCell ref="F14:H14"/>
    <mergeCell ref="B7:H7"/>
    <mergeCell ref="B8:H8"/>
    <mergeCell ref="B9:H9"/>
    <mergeCell ref="B10:H10"/>
    <mergeCell ref="B11:H11"/>
    <mergeCell ref="F12:H12"/>
    <mergeCell ref="B13:D13"/>
    <mergeCell ref="F5:H5"/>
    <mergeCell ref="B5:D5"/>
  </mergeCells>
  <dataValidations xWindow="81" yWindow="526" count="10">
    <dataValidation allowBlank="1" showInputMessage="1" showErrorMessage="1" prompt="Fecha de la primera reclamación o audiencia de conciliación extrajudicial." sqref="F16:H16"/>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2">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1"/>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0:H1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9:H9">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8:H8"/>
    <dataValidation allowBlank="1" showErrorMessage="1" sqref="C12"/>
    <dataValidation operator="greaterThan" showInputMessage="1" showErrorMessage="1" promptTitle="FECHA DE PROCESO" prompt="Se debe incluir la fecha de notificación judicial en representación de MAPFRE, bajo el formato DD (día); MM (mes) y AAAA (año a cuatro dígitos)" sqref="B5:D5"/>
    <dataValidation allowBlank="1" showInputMessage="1" showErrorMessage="1" promptTitle="FECHA DE INFORME" prompt="INGRESAR LA FECHA EN LA QUE SE DILIGENCIA EL INFORME" sqref="D3:H3"/>
    <dataValidation allowBlank="1" showInputMessage="1" showErrorMessage="1" promptTitle="ESTADO ACTUAL DEL PROCESO" prompt="Se debe incluir las actuaciones adelantadas." sqref="A21"/>
  </dataValidations>
  <pageMargins left="0.25" right="0.25" top="0.75" bottom="0.75" header="0.3" footer="0.3"/>
  <pageSetup scale="84" fitToHeight="0" orientation="portrait"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14:formula1>
            <xm:f>Hoja1!$D$1:$D$4</xm:f>
          </x14:formula1>
          <xm:sqref>F5:H5</xm:sqref>
        </x14:dataValidation>
        <x14:dataValidation type="list" allowBlank="1" showInputMessage="1" showErrorMessage="1">
          <x14:formula1>
            <xm:f>Hoja1!$C$1:$C$5</xm:f>
          </x14:formula1>
          <xm:sqref>B12</xm:sqref>
        </x14:dataValidation>
        <x14:dataValidation type="list" allowBlank="1" showInputMessage="1" showErrorMessage="1">
          <x14:formula1>
            <xm:f>Hoja1!$E$1:$E$12</xm:f>
          </x14:formula1>
          <xm:sqref>B15:H15</xm:sqref>
        </x14:dataValidation>
        <x14:dataValidation type="list" allowBlank="1" showInputMessage="1" showErrorMessage="1">
          <x14:formula1>
            <xm:f>Hoja1!$A$1:$A$11</xm:f>
          </x14:formula1>
          <xm:sqref>B4:D4</xm:sqref>
        </x14:dataValidation>
        <x14:dataValidation type="list" allowBlank="1" showInputMessage="1" showErrorMessage="1">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62" t="s">
        <v>75</v>
      </c>
      <c r="B2" s="62"/>
      <c r="C2" s="62"/>
      <c r="D2" s="62"/>
      <c r="E2" s="62"/>
      <c r="F2" s="62"/>
    </row>
    <row r="3" spans="1:6" x14ac:dyDescent="0.25">
      <c r="A3" s="2" t="s">
        <v>4</v>
      </c>
      <c r="B3" s="85" t="str">
        <f>'1. ABOGADO EXTERNO'!B6:H6</f>
        <v>James Orobio Ballesteros</v>
      </c>
      <c r="C3" s="85"/>
      <c r="D3" s="85"/>
      <c r="E3" s="85"/>
      <c r="F3" s="85"/>
    </row>
    <row r="4" spans="1:6" x14ac:dyDescent="0.25">
      <c r="A4" s="2" t="s">
        <v>41</v>
      </c>
      <c r="B4" s="48"/>
      <c r="C4" s="2" t="s">
        <v>42</v>
      </c>
      <c r="D4" s="86"/>
      <c r="E4" s="86"/>
      <c r="F4" s="86"/>
    </row>
    <row r="5" spans="1:6" x14ac:dyDescent="0.25">
      <c r="A5" s="2" t="s">
        <v>5</v>
      </c>
      <c r="B5" s="85"/>
      <c r="C5" s="85"/>
      <c r="D5" s="85"/>
      <c r="E5" s="85"/>
      <c r="F5" s="85"/>
    </row>
    <row r="6" spans="1:6" x14ac:dyDescent="0.25">
      <c r="A6" s="2" t="s">
        <v>44</v>
      </c>
      <c r="B6" s="38"/>
      <c r="C6" s="2" t="s">
        <v>45</v>
      </c>
      <c r="D6" s="46"/>
      <c r="E6" s="45" t="s">
        <v>38</v>
      </c>
      <c r="F6" s="47"/>
    </row>
    <row r="7" spans="1:6" ht="39.75" customHeight="1" x14ac:dyDescent="0.25">
      <c r="A7" s="5" t="s">
        <v>69</v>
      </c>
      <c r="B7" s="38"/>
      <c r="C7" s="5" t="s">
        <v>48</v>
      </c>
      <c r="D7" s="39"/>
      <c r="E7" s="5" t="s">
        <v>49</v>
      </c>
      <c r="F7" s="40"/>
    </row>
    <row r="8" spans="1:6" ht="35.25" customHeight="1" x14ac:dyDescent="0.25">
      <c r="A8" s="2" t="s">
        <v>43</v>
      </c>
      <c r="B8" s="41"/>
      <c r="C8" s="2" t="s">
        <v>67</v>
      </c>
      <c r="D8" s="55"/>
      <c r="E8" s="2" t="s">
        <v>19</v>
      </c>
      <c r="F8" s="42"/>
    </row>
    <row r="9" spans="1:6" ht="37.5" customHeight="1" x14ac:dyDescent="0.25">
      <c r="A9" s="2" t="s">
        <v>47</v>
      </c>
      <c r="B9" s="8"/>
      <c r="C9" s="83" t="s">
        <v>68</v>
      </c>
      <c r="D9" s="85"/>
      <c r="E9" s="2" t="s">
        <v>70</v>
      </c>
      <c r="F9" s="1"/>
    </row>
    <row r="10" spans="1:6" ht="30" x14ac:dyDescent="0.25">
      <c r="A10" s="2" t="s">
        <v>74</v>
      </c>
      <c r="B10" s="8"/>
      <c r="C10" s="83"/>
      <c r="D10" s="85"/>
      <c r="E10" s="2" t="s">
        <v>71</v>
      </c>
      <c r="F10" s="1"/>
    </row>
    <row r="11" spans="1:6" ht="46.5" customHeight="1" x14ac:dyDescent="0.25">
      <c r="A11" s="2" t="s">
        <v>46</v>
      </c>
      <c r="B11" s="43"/>
      <c r="C11" s="2" t="s">
        <v>21</v>
      </c>
      <c r="D11" s="43"/>
      <c r="E11" s="2" t="s">
        <v>6</v>
      </c>
      <c r="F11" s="44"/>
    </row>
    <row r="12" spans="1:6" ht="167.25" customHeight="1" x14ac:dyDescent="0.25">
      <c r="A12" s="2" t="s">
        <v>50</v>
      </c>
      <c r="B12" s="82"/>
      <c r="C12" s="82"/>
      <c r="D12" s="82"/>
      <c r="E12" s="82"/>
      <c r="F12" s="82"/>
    </row>
    <row r="13" spans="1:6" ht="21" x14ac:dyDescent="0.25">
      <c r="A13" s="62" t="s">
        <v>51</v>
      </c>
      <c r="B13" s="62"/>
      <c r="C13" s="62"/>
      <c r="D13" s="62"/>
      <c r="E13" s="62"/>
      <c r="F13" s="62"/>
    </row>
    <row r="14" spans="1:6" x14ac:dyDescent="0.25">
      <c r="A14" s="81"/>
      <c r="B14" s="81"/>
      <c r="C14" s="81"/>
      <c r="D14" s="81"/>
      <c r="E14" s="81"/>
      <c r="F14" s="81"/>
    </row>
    <row r="15" spans="1:6" x14ac:dyDescent="0.25">
      <c r="A15" s="81"/>
      <c r="B15" s="81"/>
      <c r="C15" s="81"/>
      <c r="D15" s="81"/>
      <c r="E15" s="81"/>
      <c r="F15" s="81"/>
    </row>
    <row r="16" spans="1:6" x14ac:dyDescent="0.25">
      <c r="A16" s="81"/>
      <c r="B16" s="81"/>
      <c r="C16" s="81"/>
      <c r="D16" s="81"/>
      <c r="E16" s="81"/>
      <c r="F16" s="81"/>
    </row>
    <row r="17" spans="1:6" x14ac:dyDescent="0.25">
      <c r="A17" s="81"/>
      <c r="B17" s="81"/>
      <c r="C17" s="81"/>
      <c r="D17" s="81"/>
      <c r="E17" s="81"/>
      <c r="F17" s="81"/>
    </row>
    <row r="18" spans="1:6" x14ac:dyDescent="0.25">
      <c r="A18" s="81"/>
      <c r="B18" s="81"/>
      <c r="C18" s="81"/>
      <c r="D18" s="81"/>
      <c r="E18" s="81"/>
      <c r="F18" s="81"/>
    </row>
    <row r="19" spans="1:6" x14ac:dyDescent="0.25">
      <c r="A19" s="81"/>
      <c r="B19" s="81"/>
      <c r="C19" s="81"/>
      <c r="D19" s="81"/>
      <c r="E19" s="81"/>
      <c r="F19" s="81"/>
    </row>
    <row r="20" spans="1:6" x14ac:dyDescent="0.25">
      <c r="A20" s="81"/>
      <c r="B20" s="81"/>
      <c r="C20" s="81"/>
      <c r="D20" s="81"/>
      <c r="E20" s="81"/>
      <c r="F20" s="81"/>
    </row>
    <row r="21" spans="1:6" x14ac:dyDescent="0.25">
      <c r="A21" s="81"/>
      <c r="B21" s="81"/>
      <c r="C21" s="81"/>
      <c r="D21" s="81"/>
      <c r="E21" s="81"/>
      <c r="F21" s="81"/>
    </row>
    <row r="22" spans="1:6" x14ac:dyDescent="0.25">
      <c r="A22" s="81"/>
      <c r="B22" s="81"/>
      <c r="C22" s="81"/>
      <c r="D22" s="81"/>
      <c r="E22" s="81"/>
      <c r="F22" s="81"/>
    </row>
    <row r="23" spans="1:6" x14ac:dyDescent="0.25">
      <c r="A23" s="81"/>
      <c r="B23" s="81"/>
      <c r="C23" s="81"/>
      <c r="D23" s="81"/>
      <c r="E23" s="81"/>
      <c r="F23" s="81"/>
    </row>
    <row r="24" spans="1:6" x14ac:dyDescent="0.25">
      <c r="A24" s="81"/>
      <c r="B24" s="81"/>
      <c r="C24" s="81"/>
      <c r="D24" s="81"/>
      <c r="E24" s="81"/>
      <c r="F24" s="81"/>
    </row>
    <row r="25" spans="1:6" x14ac:dyDescent="0.25">
      <c r="A25" s="81"/>
      <c r="B25" s="81"/>
      <c r="C25" s="81"/>
      <c r="D25" s="81"/>
      <c r="E25" s="81"/>
      <c r="F25" s="81"/>
    </row>
    <row r="26" spans="1:6" x14ac:dyDescent="0.25">
      <c r="A26" s="81"/>
      <c r="B26" s="81"/>
      <c r="C26" s="81"/>
      <c r="D26" s="81"/>
      <c r="E26" s="81"/>
      <c r="F26" s="81"/>
    </row>
    <row r="27" spans="1:6" x14ac:dyDescent="0.25">
      <c r="A27" s="81"/>
      <c r="B27" s="81"/>
      <c r="C27" s="81"/>
      <c r="D27" s="81"/>
      <c r="E27" s="81"/>
      <c r="F27" s="81"/>
    </row>
    <row r="28" spans="1:6" x14ac:dyDescent="0.25">
      <c r="A28" s="81"/>
      <c r="B28" s="81"/>
      <c r="C28" s="81"/>
      <c r="D28" s="81"/>
      <c r="E28" s="81"/>
      <c r="F28" s="81"/>
    </row>
    <row r="29" spans="1:6" x14ac:dyDescent="0.25">
      <c r="A29" s="81"/>
      <c r="B29" s="81"/>
      <c r="C29" s="81"/>
      <c r="D29" s="81"/>
      <c r="E29" s="81"/>
      <c r="F29" s="81"/>
    </row>
    <row r="30" spans="1:6" x14ac:dyDescent="0.25">
      <c r="A30" s="81"/>
      <c r="B30" s="81"/>
      <c r="C30" s="81"/>
      <c r="D30" s="81"/>
      <c r="E30" s="81"/>
      <c r="F30" s="81"/>
    </row>
    <row r="31" spans="1:6" x14ac:dyDescent="0.25">
      <c r="A31" s="81"/>
      <c r="B31" s="81"/>
      <c r="C31" s="81"/>
      <c r="D31" s="81"/>
      <c r="E31" s="81"/>
      <c r="F31" s="81"/>
    </row>
    <row r="32" spans="1:6" x14ac:dyDescent="0.25">
      <c r="A32" s="81"/>
      <c r="B32" s="81"/>
      <c r="C32" s="81"/>
      <c r="D32" s="81"/>
      <c r="E32" s="81"/>
      <c r="F32" s="81"/>
    </row>
    <row r="33" spans="1:6" x14ac:dyDescent="0.25">
      <c r="A33" s="81"/>
      <c r="B33" s="81"/>
      <c r="C33" s="81"/>
      <c r="D33" s="81"/>
      <c r="E33" s="81"/>
      <c r="F33" s="81"/>
    </row>
    <row r="34" spans="1:6" x14ac:dyDescent="0.25">
      <c r="A34" s="81"/>
      <c r="B34" s="81"/>
      <c r="C34" s="81"/>
      <c r="D34" s="81"/>
      <c r="E34" s="81"/>
      <c r="F34" s="81"/>
    </row>
    <row r="35" spans="1:6" x14ac:dyDescent="0.25">
      <c r="A35" s="81"/>
      <c r="B35" s="81"/>
      <c r="C35" s="81"/>
      <c r="D35" s="81"/>
      <c r="E35" s="81"/>
      <c r="F35" s="81"/>
    </row>
    <row r="36" spans="1:6" x14ac:dyDescent="0.25">
      <c r="A36" s="81"/>
      <c r="B36" s="81"/>
      <c r="C36" s="81"/>
      <c r="D36" s="81"/>
      <c r="E36" s="81"/>
      <c r="F36" s="81"/>
    </row>
    <row r="37" spans="1:6" x14ac:dyDescent="0.25">
      <c r="A37" s="83" t="s">
        <v>52</v>
      </c>
      <c r="B37" s="83"/>
      <c r="C37" s="84"/>
      <c r="D37" s="83" t="s">
        <v>53</v>
      </c>
      <c r="E37" s="83"/>
      <c r="F37" s="83"/>
    </row>
    <row r="38" spans="1:6" x14ac:dyDescent="0.25">
      <c r="A38" s="2" t="s">
        <v>54</v>
      </c>
      <c r="B38" s="2" t="s">
        <v>55</v>
      </c>
      <c r="C38" s="84"/>
      <c r="D38" s="2" t="s">
        <v>54</v>
      </c>
      <c r="E38" s="83" t="s">
        <v>55</v>
      </c>
      <c r="F38" s="83"/>
    </row>
    <row r="39" spans="1:6" x14ac:dyDescent="0.25">
      <c r="A39" s="3"/>
      <c r="B39" s="3"/>
      <c r="C39" s="84"/>
      <c r="D39" s="3"/>
      <c r="E39" s="81"/>
      <c r="F39" s="81"/>
    </row>
    <row r="40" spans="1:6" x14ac:dyDescent="0.25">
      <c r="A40" s="3"/>
      <c r="B40" s="3"/>
      <c r="C40" s="84"/>
      <c r="D40" s="3"/>
      <c r="E40" s="81"/>
      <c r="F40" s="81"/>
    </row>
    <row r="41" spans="1:6" x14ac:dyDescent="0.25">
      <c r="A41" s="3"/>
      <c r="B41" s="3"/>
      <c r="C41" s="84"/>
      <c r="D41" s="3"/>
      <c r="E41" s="81"/>
      <c r="F41" s="81"/>
    </row>
    <row r="42" spans="1:6" x14ac:dyDescent="0.25">
      <c r="A42" s="3"/>
      <c r="B42" s="3"/>
      <c r="C42" s="84"/>
      <c r="D42" s="3"/>
      <c r="E42" s="81"/>
      <c r="F42" s="81"/>
    </row>
    <row r="43" spans="1:6" x14ac:dyDescent="0.25">
      <c r="A43" s="3"/>
      <c r="B43" s="3"/>
      <c r="C43" s="84"/>
      <c r="D43" s="3"/>
      <c r="E43" s="81"/>
      <c r="F43" s="8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10" t="s">
        <v>76</v>
      </c>
      <c r="B1" s="10" t="s">
        <v>1</v>
      </c>
      <c r="C1" s="10" t="s">
        <v>77</v>
      </c>
      <c r="D1" s="11" t="s">
        <v>3</v>
      </c>
      <c r="E1" s="12" t="s">
        <v>78</v>
      </c>
      <c r="F1" s="13" t="s">
        <v>79</v>
      </c>
      <c r="G1" s="12" t="s">
        <v>6</v>
      </c>
      <c r="H1" s="14" t="s">
        <v>80</v>
      </c>
      <c r="I1" s="12" t="s">
        <v>8</v>
      </c>
      <c r="J1" s="12" t="s">
        <v>81</v>
      </c>
      <c r="K1" s="12" t="s">
        <v>82</v>
      </c>
      <c r="L1" s="12" t="s">
        <v>123</v>
      </c>
      <c r="M1" s="12" t="s">
        <v>122</v>
      </c>
      <c r="N1" s="15" t="s">
        <v>124</v>
      </c>
      <c r="O1" s="15" t="s">
        <v>83</v>
      </c>
      <c r="P1" s="15" t="s">
        <v>48</v>
      </c>
      <c r="Q1" s="12" t="s">
        <v>12</v>
      </c>
      <c r="R1" s="13" t="s">
        <v>15</v>
      </c>
      <c r="S1" s="13" t="s">
        <v>84</v>
      </c>
      <c r="T1" s="13" t="s">
        <v>85</v>
      </c>
      <c r="U1" s="16" t="s">
        <v>86</v>
      </c>
      <c r="V1" s="16" t="s">
        <v>87</v>
      </c>
      <c r="W1" s="12" t="s">
        <v>88</v>
      </c>
      <c r="X1" s="12" t="s">
        <v>13</v>
      </c>
      <c r="Y1" s="12" t="s">
        <v>89</v>
      </c>
      <c r="Z1" s="17" t="s">
        <v>90</v>
      </c>
      <c r="AA1" s="13" t="s">
        <v>91</v>
      </c>
      <c r="AB1" s="13" t="s">
        <v>92</v>
      </c>
    </row>
    <row r="2" spans="1:28" ht="48" customHeight="1" x14ac:dyDescent="0.25">
      <c r="A2" s="18" t="s">
        <v>93</v>
      </c>
      <c r="B2" s="19" t="s">
        <v>94</v>
      </c>
      <c r="C2" s="18" t="s">
        <v>95</v>
      </c>
      <c r="D2" s="18" t="s">
        <v>96</v>
      </c>
      <c r="E2" s="18" t="s">
        <v>97</v>
      </c>
      <c r="F2" s="18" t="s">
        <v>98</v>
      </c>
      <c r="G2" s="18" t="s">
        <v>99</v>
      </c>
      <c r="H2" s="18" t="s">
        <v>100</v>
      </c>
      <c r="I2" s="18" t="s">
        <v>101</v>
      </c>
      <c r="J2" s="18" t="s">
        <v>102</v>
      </c>
      <c r="K2" s="18" t="s">
        <v>103</v>
      </c>
      <c r="L2" s="18" t="s">
        <v>125</v>
      </c>
      <c r="M2" s="18" t="s">
        <v>126</v>
      </c>
      <c r="N2" s="18" t="s">
        <v>104</v>
      </c>
      <c r="O2" s="18" t="s">
        <v>105</v>
      </c>
      <c r="P2" s="18" t="s">
        <v>106</v>
      </c>
      <c r="Q2" s="18" t="s">
        <v>107</v>
      </c>
      <c r="R2" s="18" t="s">
        <v>108</v>
      </c>
      <c r="S2" s="18" t="s">
        <v>109</v>
      </c>
      <c r="T2" s="18" t="s">
        <v>110</v>
      </c>
      <c r="U2" s="18" t="s">
        <v>111</v>
      </c>
      <c r="V2" s="18" t="s">
        <v>112</v>
      </c>
      <c r="W2" s="18" t="s">
        <v>113</v>
      </c>
      <c r="X2" s="18" t="s">
        <v>114</v>
      </c>
      <c r="Y2" s="18" t="s">
        <v>115</v>
      </c>
      <c r="Z2" s="18" t="s">
        <v>116</v>
      </c>
      <c r="AA2" s="18" t="s">
        <v>117</v>
      </c>
      <c r="AB2" s="18"/>
    </row>
    <row r="3" spans="1:28" s="37" customFormat="1" x14ac:dyDescent="0.25">
      <c r="A3" s="6">
        <v>1</v>
      </c>
      <c r="B3" s="21" t="str">
        <f>'1. ABOGADO EXTERNO'!B4</f>
        <v>6. Administrativo en Etapa Contenciosa</v>
      </c>
      <c r="C3" s="21" t="str">
        <f>'1. ABOGADO EXTERNO'!F4</f>
        <v>1. Primera Instancia</v>
      </c>
      <c r="D3" s="9">
        <f>'1. ABOGADO EXTERNO'!B5</f>
        <v>45462</v>
      </c>
      <c r="E3" s="22" t="str">
        <f>'1. ABOGADO EXTERNO'!B6</f>
        <v>James Orobio Ballesteros</v>
      </c>
      <c r="F3" s="35" t="str">
        <f>'1. ABOGADO EXTERNO'!B7</f>
        <v>Distrito Especial de Cali-Unidad Administrativa Especial de Servicios Públicos (UAESPM)</v>
      </c>
      <c r="G3" s="22" t="str">
        <f>'1. ABOGADO EXTERNO'!B8</f>
        <v xml:space="preserve">Se formularon como pretensiones, las siguientes: i) Se declare la nulidad de las resoluciones No. 4182.010.21.0.146 del 11 de diciembre de 2020 y No. 4182.010.21.0.155 del 21 de diciembre de 2020 que resolvió el recurso de reposición contra la primera, expedidas por la  UAESPM, mediante las cuales, respectivamente, se declaró el incumplimiento del contrato de interventoría No. 4182.010.26.1.360-2019 del 28 de agosto 2019, celebrado entre la entidad demandada y el señor James Orobio Ballesteros (esta pretensión fue desistida),  ii) Se declare, en consecuencia, que no hay lugar a la aplicación de la cláusula penal prevista en la cláusula vigésima primera del contrato en mención, iii) se declare la liquidación del contrato de interventoría  No. 4182.010.26.1.360-2019 del 28 de agosto de 2019, iv) Que se condene a la entidad territorial demandada al pago de las siguientes sumas de dinero: Factura FE4 de fecha 21 de diciembre de 2020, por valor de $107.502.000 Pesos M/cte y Factura FE5 de fecha 21 de diciembre de 2020, por valor de $158.251.302 Pesos M/cte, y v) Que se condene en costas y agencias en derecho. </v>
      </c>
      <c r="H3" s="23">
        <f>'1. ABOGADO EXTERNO'!B9</f>
        <v>53150660</v>
      </c>
      <c r="I3" s="22" t="str">
        <f>'1. ABOGADO EXTERNO'!B10</f>
        <v>De la demanda puede extraerse, lo siguiente:  i) Se afirma que el señor James Orobio Ballesteros celebró con la UAESPM el día 28 de agosto de 2019, el contrato de interventoría No. 4182.010.26.1.360-2019, por valor de Doscientos Sesenta y Ocho Millones Setecientos Cincuenta y Cinco Mil Pesos M/cte ($268.755.000), cuyo objeto consistía en: "Realizar interventoría a la obra construcción alcantarillado atenas-pilas del cabuyal, obras de rehabilitación ptard y alcantarillado campo alegre e interventoría a los estudios geológicos...", ii) El plazo de ejecución inicalmente pactado fue hasta el 30 de noviembre de 2019, contado a partir de la suscripción del acta de inicio, la cual se suscribió el 23 de septiembre de 2019, iii) Se afirma que el contrato de interventoría sufrió varias modificaciones, las más relevantes consisten en que el mismo fue prorrogado hasta el 05 de diciembre de 2020, y se adicionó el valor total del contrato en la suma de $158.261.302 Pesos M/cte, iv) Durante las prórrogas sufridas por el contrato, se afirma que el señor James Orobio estuvo prestando servicios sin percibir incremento en el precio del contrato, o mayor permanencia, a excepción de la modificación número 4, v) Mediante oficio No. JOB-084-2020 el señor James Orobio Ballesteros solicitó, por correo electrónico del 05 de noviembre de 2020, que el contrato se prorrogará por un término de un mes y qunice días, y que se le reconociera una mayor permanencia por valor de $94.956.781 Pesos M/cte, manifestando que este valor es el equivalente al aprobado al contratista del adicional de la interventoría, vi) Se afirma que la entidad demandada solo aceptó la modificación del contrato en cuanto al plazo de ejecución por el término solicitado, no en cuanto al incremento del valor, vii) Se afirma que mediante correo electrónico del 24 de octubre de 2020, el demandante remitió a la entidad demandada la factura No. 118, y actualizó la facturación para cobrar el adicional el 21 de diciembre de 2020, reemplazando la factura No. 113 por la No. FE4, y la nueva para cobro del adicional, la No. FE5, con fecha de vencimiento del 05 de enero de 2021. No hubo reparo, ni siquiera contestación a las mismas, operando en consecuencia, la figura del silencio administrativo positivo. Tampoco las pagaron, viii) Se afirma que, sorpresivamente, mediante Resolución No. 4182.010.21.0.146 del 11 de diciembre de 2020 y sin liquidar el contrato, la UAESPM declaró el incumplimiento parcial del Contrato de Interventoría No. 4182.010.26.1.360-2019 e hizo efectiva la cláusula penal, por valor de $28.694.393 Pesos M/cte; descontando este monto de los saldos adeudados al contratista, y ix) Se afirma que con la conducta de la UAESPM de declarar el incumplimiento parcial del contrato de interventoría y aplicar la cláusula penal, se han ocasionado a la parte demandante serios y graves perjuicios económicos que, por negligencia e imprecisión, deberán ser reparados o indemnizados.</v>
      </c>
      <c r="J3" s="22" t="str">
        <f>'1. ABOGADO EXTERNO'!B11</f>
        <v xml:space="preserve">La contingencia se califica como REMOTA, habida cuenta que, las pólizas de Responsabilidad Civil Servidores Públicos con las cuales fueron vinculadas las compañías, valgan decir, las identificadas bajo los Nos. 42087994000000070 y 965087994000000001, no ofrecen cobertura temporal debido a la modalidad claims-made concertada y, adicionalmente, el hecho atribuido como incumplido en contra del ente territorial demandado ( no pago de dos facturas: No FE4 del 21 de diciembre de 2020, por valor de $107.502.000 Pesos M/CTE y No. FE5 del 21 de diciembre de 2020, por valor de $158.251.302 Pesos M/cte), no se encuentra jurídica ni contractualmente soportado.  
Acorde con lo anterior, lo primero que debe tomarse en consideración es que las Pólizas de Responsabilidad Civil Servidores Públicos Nos. 42087994000000070 y 965087994000000001, cuyo tomador y asegurado es el Municipio de Santiago de Cali (hoy Distrito Especial de Cali), brindan cobertura material, pero no temporal, de conformidad con los hechos y pretensiones expuestas en el líbelo de la demanda. Frente a la cobertura material, debe indicarse que las dos (2) pólizas amparan los “perjuicios o detrimentos patrimoniales causados al Municipio de Santiago de Cali y/o al Estado, como consecuencia de decisiones de gestión incorrectas, pero no dolosas, adoptadas y/o ejecutadas o inejecutadas, por los servidores públicos y/o funcionarios con regímenes de responsabilidad similares a los de los servidores públicos, cuyos cargos se relacionan en el presente pliego de condiciones” y, en el caso sub-examine, se cuestiona, la inejecución de una de las obligaciones pactadas en el contrato de interventoría No. 4182.010.26.1.360-2019, por parte de uno de los funcionarios amparados, debido a la falta de pago de dos facturas supuestamente causadas por el contratista, en el marco de ejecución de dicho negocio jurídico, luego de habérsele declarado el incumplimiento parcial del mencionado contrato, mediante la Resolución No. 4182.010.21.0.146 del 11 de diciembre de 2020; decisión que fuere confirmada mediante Resolución No. 4182.010.21.0.155 del 21 de diciembre de 2020, motivo por el cual, los contratos en mención ofrecen cobertura desde el ámbito material. 
No obstante, lo mismo no ocurre con la cobertura temporal, porque los mencionados contratos de seguro fueron expedidos bajo una modalidad de cobertura denominada claims-made, en la que se exige, de acuerdo con el condicionado particular, la concreción de los siguientes dos requisitos: i) que el hecho objeto de discusión ocurra en vigencia de la póliza o del periodo de retroactividad concertado (01 de enero de 2015) y ii) que el mismo sea reclamado dentro de la vigencia de la aludida póliza; entendiéndose, para todos los efectos legales, que existe reclamación con la notificación de la solicitud de llamamiento. En este caso, si bien el hecho que da origen a la reclamación (21 de diciembre de 2020 y/o 5 de enero de 2021), se materializó dentro del periodo de retroactividad de la Póliza 965087994000000001, lo cierto es que el aludido hecho no fue reclamado en ninguna de las vigencias de las siguientes pólizas: 42087994000000070 y 965087994000000001, habida cuenta que, ello ocurrió el 19 de mayo de 2023 con la presentación del escrito de contestación a la demanda y la solicitud de llamamiento en garantía, esto es, cuando la vigencia comprendida en las mentadas pólizas ya había expirado, ya que la última vigencia prevista, tuvo como hitos temporales desde el 29 de abril de 2022 hasta el 30 de noviembre de 2022. En tal virtud, no podrá existir obligación indemnizatoria en cabeza de la compañía aseguradora, así se declare el incumplimiento del contrato de interventoría a cargo del Distrito Especial de Santiago de Cali y se ordene la liquidación judicial del negocio jurídico en perjuicio del ente territorial, como quiera que, las pólizas en mención, por los motivos antes expuestos, no ofrecen cobertura desde el plano temporal.
Adicionalmente y en lo que respecta a las pretensiones de la demanda, consideramos que en este caso el incumplimiento atribuido al ente territorial asegurado (Distrito Especial de Santiago de Cali) no se encuentra acreditado, en razón a que la administración pública actuó ajustada a derecho al declarar el incumplimiento del contrato de interventoría No. 4182.010.26.1-2019 y al no cancelar las facturas FE4 del 21 de diciembre de 2020 por valor de $107.502.000 Pesos M/cte y FE5 del 21 de diciembre de 2020 por valor de $158.251.302 Pesos M/cte, ya que no hay evidencia física dentro del expediente que acredite que el contratista hubiese seguido ejecutando actividades, luego de la declaratoria del aludido incumplimiento contractual, o que el contratante hubiese consentido el desarrollo de actividades posteriores a la referida declaratoria. Adicional a ello, las facturas aducidas por el contratista (hoy demandante) no se encuentran avaladas ni por la supervisión del contrato ni por la propia administración municipal, motivo suficiente para que las mismas no fueran canceladas, pues es evidente que el extremo activo pretende lucrarse de manera injustificada.  
Lo anterior, sin perjuicio del carácter contingente del proceso.
</v>
      </c>
      <c r="K3" s="27" t="str">
        <f>'1. ABOGADO EXTERNO'!B12</f>
        <v xml:space="preserve">3 Remoto (100% a favor de la Compañia). </v>
      </c>
      <c r="L3" s="27"/>
      <c r="M3" s="27"/>
      <c r="N3" s="36" t="s">
        <v>121</v>
      </c>
      <c r="O3" s="24" t="s">
        <v>121</v>
      </c>
      <c r="P3" s="23">
        <f>'2. ABOGADO INTERNO '!D7</f>
        <v>0</v>
      </c>
      <c r="Q3" s="22"/>
      <c r="R3" s="35" t="str">
        <f>'1. ABOGADO EXTERNO'!B15</f>
        <v>R.C.E.</v>
      </c>
      <c r="S3" s="35"/>
      <c r="T3" s="21"/>
      <c r="U3" s="25"/>
      <c r="V3" s="35"/>
      <c r="W3" s="26">
        <f>'2. ABOGADO INTERNO '!B8</f>
        <v>0</v>
      </c>
      <c r="X3" s="27" t="str">
        <f>'1. ABOGADO EXTERNO'!B13</f>
        <v>Juzgado Doce (12) Administrativo Oral del Circuito de Cali (V)</v>
      </c>
      <c r="Y3" s="21" t="str">
        <f>'1. ABOGADO EXTERNO'!F13</f>
        <v>76001-33-33-012-2022-00099-00</v>
      </c>
      <c r="Z3" s="21" t="str">
        <f>'1. ABOGADO EXTERNO'!F5</f>
        <v xml:space="preserve">VIGENTE </v>
      </c>
      <c r="AA3" s="35" t="str">
        <f>'1. ABOGADO EXTERNO'!A21</f>
        <v>ETAPA PRELIMINAR. Se presentó escrito de contestación a la demanda y al llamamiento en garantía en representación de Mapfre Seguros el 15 de julio de 2024. Pendiente que se corra traslado de las excepciones propuestas por el demandado y por las llamadas en garantía.</v>
      </c>
      <c r="AB3" s="35"/>
    </row>
    <row r="4" spans="1:28" x14ac:dyDescent="0.2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2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8" t="s">
        <v>1</v>
      </c>
      <c r="B1" s="29" t="s">
        <v>2</v>
      </c>
      <c r="C1" s="29" t="s">
        <v>38</v>
      </c>
      <c r="D1" s="29" t="s">
        <v>16</v>
      </c>
      <c r="E1" s="29" t="s">
        <v>56</v>
      </c>
      <c r="F1" s="34" t="s">
        <v>68</v>
      </c>
    </row>
    <row r="2" spans="1:6" x14ac:dyDescent="0.25">
      <c r="A2" s="30"/>
      <c r="B2" s="30"/>
      <c r="C2" s="31"/>
      <c r="D2" s="31"/>
      <c r="E2" s="32"/>
      <c r="F2" s="4"/>
    </row>
    <row r="3" spans="1:6" x14ac:dyDescent="0.25">
      <c r="A3" s="30" t="s">
        <v>24</v>
      </c>
      <c r="B3" s="30" t="s">
        <v>25</v>
      </c>
      <c r="C3" s="31" t="s">
        <v>119</v>
      </c>
      <c r="D3" s="31" t="s">
        <v>26</v>
      </c>
      <c r="E3" s="32" t="s">
        <v>57</v>
      </c>
      <c r="F3" s="4" t="s">
        <v>72</v>
      </c>
    </row>
    <row r="4" spans="1:6" x14ac:dyDescent="0.25">
      <c r="A4" s="30" t="s">
        <v>27</v>
      </c>
      <c r="B4" s="30" t="s">
        <v>28</v>
      </c>
      <c r="C4" s="31" t="s">
        <v>118</v>
      </c>
      <c r="D4" s="31" t="s">
        <v>29</v>
      </c>
      <c r="E4" s="32" t="s">
        <v>58</v>
      </c>
      <c r="F4" s="4" t="s">
        <v>73</v>
      </c>
    </row>
    <row r="5" spans="1:6" x14ac:dyDescent="0.25">
      <c r="A5" s="30" t="s">
        <v>30</v>
      </c>
      <c r="B5" s="30" t="s">
        <v>31</v>
      </c>
      <c r="C5" s="31" t="s">
        <v>40</v>
      </c>
      <c r="D5" s="33"/>
      <c r="E5" s="32" t="s">
        <v>59</v>
      </c>
    </row>
    <row r="6" spans="1:6" x14ac:dyDescent="0.25">
      <c r="A6" s="30" t="s">
        <v>32</v>
      </c>
      <c r="B6" s="30" t="s">
        <v>39</v>
      </c>
      <c r="C6" s="31"/>
      <c r="D6" s="33"/>
      <c r="E6" s="32" t="s">
        <v>60</v>
      </c>
    </row>
    <row r="7" spans="1:6" x14ac:dyDescent="0.25">
      <c r="A7" s="30" t="s">
        <v>33</v>
      </c>
      <c r="B7" s="30"/>
      <c r="C7" s="31"/>
      <c r="D7" s="33"/>
      <c r="E7" s="32" t="s">
        <v>61</v>
      </c>
    </row>
    <row r="8" spans="1:6" x14ac:dyDescent="0.25">
      <c r="A8" s="30" t="s">
        <v>34</v>
      </c>
      <c r="B8" s="30"/>
      <c r="C8" s="31"/>
      <c r="D8" s="33"/>
      <c r="E8" s="32" t="s">
        <v>120</v>
      </c>
    </row>
    <row r="9" spans="1:6" x14ac:dyDescent="0.25">
      <c r="A9" s="30" t="s">
        <v>35</v>
      </c>
      <c r="B9" s="33"/>
      <c r="C9" s="31"/>
      <c r="D9" s="33"/>
      <c r="E9" s="32" t="s">
        <v>62</v>
      </c>
    </row>
    <row r="10" spans="1:6" x14ac:dyDescent="0.25">
      <c r="A10" s="30" t="s">
        <v>36</v>
      </c>
      <c r="B10" s="33"/>
      <c r="C10" s="31"/>
      <c r="D10" s="33"/>
      <c r="E10" s="32" t="s">
        <v>63</v>
      </c>
    </row>
    <row r="11" spans="1:6" x14ac:dyDescent="0.25">
      <c r="A11" s="30" t="s">
        <v>37</v>
      </c>
      <c r="B11" s="33"/>
      <c r="C11" s="31"/>
      <c r="D11" s="33"/>
      <c r="E11" s="32" t="s">
        <v>64</v>
      </c>
    </row>
    <row r="12" spans="1:6" x14ac:dyDescent="0.25">
      <c r="A12" s="32"/>
      <c r="B12" s="32"/>
      <c r="C12" s="32"/>
      <c r="D12" s="32"/>
      <c r="E12" s="32"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2024-07-23T01:18:23Z</dcterms:modified>
  <cp:version>V1</cp:version>
</cp:coreProperties>
</file>