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ortega/Documents/ADMINISTRATIVO/DOCUMENTOS EMPRESAS/INFORMES CONTADOR/DOCUMENTOS ONTABLES SOLICITADOS/"/>
    </mc:Choice>
  </mc:AlternateContent>
  <xr:revisionPtr revIDLastSave="0" documentId="8_{410415BB-1324-674B-B4C0-BA74086DF303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Reporte_Documentos_20240209_194" sheetId="1" r:id="rId1"/>
  </sheets>
  <definedNames>
    <definedName name="_xlnm._FilterDatabase" localSheetId="0" hidden="1">Reporte_Documentos_20240209_194!$A$1:$P$95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1" l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<sst xmlns="http://schemas.openxmlformats.org/spreadsheetml/2006/main" count="1127" uniqueCount="461">
  <si>
    <t>Tipo de documento</t>
  </si>
  <si>
    <t>CUFE/CUDE</t>
  </si>
  <si>
    <t>Folio</t>
  </si>
  <si>
    <t>Prefijo</t>
  </si>
  <si>
    <t>Fecha Emisión</t>
  </si>
  <si>
    <t>Fecha Recepción</t>
  </si>
  <si>
    <t>NIT Emisor</t>
  </si>
  <si>
    <t>Nombre Emisor</t>
  </si>
  <si>
    <t>NIT Receptor</t>
  </si>
  <si>
    <t>Nombre Receptor</t>
  </si>
  <si>
    <t>IVA</t>
  </si>
  <si>
    <t>ICA</t>
  </si>
  <si>
    <t>IPC</t>
  </si>
  <si>
    <t>Total</t>
  </si>
  <si>
    <t>Estado</t>
  </si>
  <si>
    <t>Grupo</t>
  </si>
  <si>
    <t>Factura electrónica</t>
  </si>
  <si>
    <t>d97de43cd4b435dc15cd75a94cfc0eab2e666a058aa92170c0e2f05e02fbff1ce26d0cb956951a8cc2948860e0dacf61</t>
  </si>
  <si>
    <t>5</t>
  </si>
  <si>
    <t>AB</t>
  </si>
  <si>
    <t>22-12-2021</t>
  </si>
  <si>
    <t>22-12-2021 23:40:14</t>
  </si>
  <si>
    <t>51947792</t>
  </si>
  <si>
    <t>AREVALO BOHORQUEZ BERENICE</t>
  </si>
  <si>
    <t>901170675</t>
  </si>
  <si>
    <t>INSURANCE PROFESSIONALS BROKER LTDA</t>
  </si>
  <si>
    <t>Aprobado con notificación</t>
  </si>
  <si>
    <t>Recibido</t>
  </si>
  <si>
    <t>087fe62d2efaf5088a6e5f3b7c1cc8973a3e9abc7c4a3d0f13c93da45f96e6ffc4eca9feafcf7466edf3476e071d02ba</t>
  </si>
  <si>
    <t>21</t>
  </si>
  <si>
    <t>FEV</t>
  </si>
  <si>
    <t>21-12-2021</t>
  </si>
  <si>
    <t>21-12-2021 18:14:40</t>
  </si>
  <si>
    <t>1091666921</t>
  </si>
  <si>
    <t>Yahir José Amaya Manzano</t>
  </si>
  <si>
    <t>d83b32f3fe636c42aa41ac20b7f692146543c212d44c811aa2ff65db96637c6e19134e2cdb7ece042ff6a34796fdf8db</t>
  </si>
  <si>
    <t>124380</t>
  </si>
  <si>
    <t>FP</t>
  </si>
  <si>
    <t>13-12-2021</t>
  </si>
  <si>
    <t>15-12-2021 23:29:03</t>
  </si>
  <si>
    <t>860037707</t>
  </si>
  <si>
    <t>SBS SEGUROS Colombia S.A.</t>
  </si>
  <si>
    <t>IN-PRO BROKER LTDA</t>
  </si>
  <si>
    <t>Application response</t>
  </si>
  <si>
    <t>41bfa419b0b84e81c86c1e3c26461dfef953a5548f79b5327b30949d104f5304391f75d95e45eed0f086710d6ba233e0</t>
  </si>
  <si>
    <t>8651</t>
  </si>
  <si>
    <t>15-12-2021</t>
  </si>
  <si>
    <t>15-12-2021 21:05:05</t>
  </si>
  <si>
    <t>860002534</t>
  </si>
  <si>
    <t>ZURICH COLOMBIA SEGUROS S.A</t>
  </si>
  <si>
    <t>Aprobado</t>
  </si>
  <si>
    <t>e4702e52a3dbee5d294b1b9daba1d9aa01e26ffc43651cbb2e9fd06599005a9b4a09df021f7581b5316d222f3111402d</t>
  </si>
  <si>
    <t>8650</t>
  </si>
  <si>
    <t>15-12-2021 21:05:02</t>
  </si>
  <si>
    <t>34c7d02cede74428513d3456ccf00b9f553bf927d1e7ce8c5b79672d379c4e0748088be41fdd8d8a802761e381579bfa</t>
  </si>
  <si>
    <t>8649</t>
  </si>
  <si>
    <t>15-12-2021 21:05:00</t>
  </si>
  <si>
    <t>f2653cff2427fb8d193d11cc01a424ee8313a8d72ab3d8faab5f89e15ba76f20a4168e71214166700a0ee6651f4ff1f3</t>
  </si>
  <si>
    <t>8609</t>
  </si>
  <si>
    <t>15-12-2021 21:03:03</t>
  </si>
  <si>
    <t>b50759e03b21a70cfa07e5050f2b969d5a73289a39503137e08d3aad208269a764be0de06254cd1692a93c4f585cb8d2</t>
  </si>
  <si>
    <t>8608</t>
  </si>
  <si>
    <t>15-12-2021 21:02:59</t>
  </si>
  <si>
    <t>ec1b1bbbc1349881712eb696a73c867cae600adf51e171ab0633ddfa7c3f51879c7e4bfb24f4e3a3530046c2ff5a7de7</t>
  </si>
  <si>
    <t>8607</t>
  </si>
  <si>
    <t>15-12-2021 21:02:55</t>
  </si>
  <si>
    <t>51e8d1d47a8d6ad121a4351f44e7548acd9f14e94c12c78e5db11b26a28276e760d34301f3cd122e273b157c2ecb7af5</t>
  </si>
  <si>
    <t>694269</t>
  </si>
  <si>
    <t>06-12-2021</t>
  </si>
  <si>
    <t>06-12-2021 12:51:42</t>
  </si>
  <si>
    <t>891700037</t>
  </si>
  <si>
    <t>MAPFRE SEGUROS GENERALES DE COLOMBIA S.A.</t>
  </si>
  <si>
    <t>INPRO BROKER LTDA</t>
  </si>
  <si>
    <t>Nota de crédito electrónica</t>
  </si>
  <si>
    <t>ef4c1f33e396ef0612ee7d43655e169d361c25495afbeaaf1d15e62110fe3da04db8f39b0c87eccc65390b885e0f705d</t>
  </si>
  <si>
    <t>70000133861</t>
  </si>
  <si>
    <t>15-12-2021 12:51:33</t>
  </si>
  <si>
    <t>99218762f0bd256bd2035c5d291117d22f94a29ba41890d7cee6bf0b14abcf7dabc2dcde1520b663483749a06bf99d6a</t>
  </si>
  <si>
    <t>ACR1481</t>
  </si>
  <si>
    <t>14-12-2021</t>
  </si>
  <si>
    <t>14-12-2021 15:43:59</t>
  </si>
  <si>
    <t>fa7a02453424498bd144f0702b5a7d51d376743918522ce944e4d46daa3c9257fe7377c102b1f366bedca1c596e1797d</t>
  </si>
  <si>
    <t>4876874</t>
  </si>
  <si>
    <t>FV</t>
  </si>
  <si>
    <t>08-12-2021</t>
  </si>
  <si>
    <t>09-12-2021 13:54:25</t>
  </si>
  <si>
    <t>900610518</t>
  </si>
  <si>
    <t>DESPEGAR COLOMBIA SAS</t>
  </si>
  <si>
    <t>IN PRO BROKER LTDA</t>
  </si>
  <si>
    <t>e9e8315a727c942c6048c2fbe9fa99299d8f4670aa89fea23592bfe12bed4c5c5c2d498b8b58f837d7212f163e78a68d</t>
  </si>
  <si>
    <t>19</t>
  </si>
  <si>
    <t>03-12-2021</t>
  </si>
  <si>
    <t>03-12-2021 20:59:07</t>
  </si>
  <si>
    <t>e9879dc74ff0adcf4ef8f5288a12c4d3595d03f4ff2e611ce58260bd56f99d77d6a8948d5afe0fe1f682da90d6602e36</t>
  </si>
  <si>
    <t>660</t>
  </si>
  <si>
    <t>FEVB</t>
  </si>
  <si>
    <t>01-12-2021</t>
  </si>
  <si>
    <t>29-11-2021 23:41:06</t>
  </si>
  <si>
    <t>900354897</t>
  </si>
  <si>
    <t>TREBOLIS CAPELLANIA CENTRO COMERCIAL - PROPIEDAD HORIZONTAL</t>
  </si>
  <si>
    <t>INSURANCE PROFESSIONALS BROKER LTDA REF.</t>
  </si>
  <si>
    <t>27ad7177c2698a37276325aec79c3a90b9f1f7a4e7adce3e4f8aad33232954caeb3845f392e96fd320d8a04f8e7b175b</t>
  </si>
  <si>
    <t>564090</t>
  </si>
  <si>
    <t>15-09-2021</t>
  </si>
  <si>
    <t>15-09-2021 16:33:21</t>
  </si>
  <si>
    <t>f589c96f40eb952a5202615deffc14ad4c7445e9d126317dc9a636b6523eaba88eeeba70a69f90e848d5e723068f7f1a</t>
  </si>
  <si>
    <t>70000123465</t>
  </si>
  <si>
    <t>26-11-2021</t>
  </si>
  <si>
    <t>29-11-2021 12:25:11</t>
  </si>
  <si>
    <t>2c0f476609f9fefd8ec0d30b727c72e8fdc7527b8e2799669db3920a734911a9cdfe42cf9318083270d41fbe98e623be</t>
  </si>
  <si>
    <t>2561134</t>
  </si>
  <si>
    <t>TV43</t>
  </si>
  <si>
    <t>24-11-2021</t>
  </si>
  <si>
    <t>24-11-2021 17:56:48</t>
  </si>
  <si>
    <t>860007322</t>
  </si>
  <si>
    <t>Camara de Comercio de Bogota</t>
  </si>
  <si>
    <t>6271a739587e65e473ec452216c57b6b4aa51b49ba16f17f616f4c7fff217c347184831efc7dd2b489472d34fc82b876</t>
  </si>
  <si>
    <t>17</t>
  </si>
  <si>
    <t>18-11-2021</t>
  </si>
  <si>
    <t>18-11-2021 13:17:13</t>
  </si>
  <si>
    <t>7ccd43a90f2b6be91e72469a8a3f001dc01643f866885b9cd195c5e12372f6375eec178232d4a1c7212ad2744b2b2ebb</t>
  </si>
  <si>
    <t>11564</t>
  </si>
  <si>
    <t>RE</t>
  </si>
  <si>
    <t>17-11-2021</t>
  </si>
  <si>
    <t>17-11-2021 22:32:52</t>
  </si>
  <si>
    <t>901171172</t>
  </si>
  <si>
    <t>CDA REVI TECH BOGOTA SAS</t>
  </si>
  <si>
    <t>e3836ab85eaf871ad8d7de084630182570ae526b550230e19473c007e9adbe73bf5b653c783e29b74176b5eeee92a296</t>
  </si>
  <si>
    <t>4792</t>
  </si>
  <si>
    <t>08-11-2021</t>
  </si>
  <si>
    <t>08-11-2021 15:12:29</t>
  </si>
  <si>
    <t>7373e5ad0c661d30dd05dd2058e5ae41b49145b2314294471ef300afee5db4875d9ed7ac78de810f6d18f111968886e9</t>
  </si>
  <si>
    <t>4791</t>
  </si>
  <si>
    <t>08-11-2021 15:12:27</t>
  </si>
  <si>
    <t>c28cd6022fb8eb62c2ddc4bf1eada93555e4f5413e7e631a29610cef87cf00d50edbdad607308292eab6e91e768e59cf</t>
  </si>
  <si>
    <t>4790</t>
  </si>
  <si>
    <t>08-11-2021 15:12:25</t>
  </si>
  <si>
    <t>bd8733b04be1230c8cfeffe1e724d1dd1cd92f8f3de6a88bcbf11e4750c48e24dc94bfc4c3b45dda86946f06a4c14607</t>
  </si>
  <si>
    <t>10222</t>
  </si>
  <si>
    <t>ODFE</t>
  </si>
  <si>
    <t>02-11-2021</t>
  </si>
  <si>
    <t>02-11-2021 21:21:49</t>
  </si>
  <si>
    <t>901091299</t>
  </si>
  <si>
    <t>ORTOPEDICOS DISALUD SAS</t>
  </si>
  <si>
    <t>895c9d135b3ef2a3b3c50c5b9adae05eb728ea397de2fc54e1b1e0775230c450a43674a8d6a26c17b491d6d29c61c080</t>
  </si>
  <si>
    <t>10221</t>
  </si>
  <si>
    <t>02-11-2021 21:16:31</t>
  </si>
  <si>
    <t>8bb4a155c4f8a9ea07cfe9d2eafbb38fdb92454ecfe4777e58ccb4c9c2bab82596988709a335a1b33a3aa3369c927ce6</t>
  </si>
  <si>
    <t>15</t>
  </si>
  <si>
    <t>02-11-2021 15:10:43</t>
  </si>
  <si>
    <t>5d509cbe029f2d698f6528fe1751dd52a0557116f8a96679cbc7afb34b4f71c789e4bce0b4f901a76046800473edc1e0</t>
  </si>
  <si>
    <t>608</t>
  </si>
  <si>
    <t>01-11-2021</t>
  </si>
  <si>
    <t>25-10-2021 20:44:07</t>
  </si>
  <si>
    <t>46c923e36f7de469860bd2e8391ea1b4925d780bae2fb4d02d1c216da5a2f831f3283d8ee8391522e101e1a272432fbe</t>
  </si>
  <si>
    <t>13</t>
  </si>
  <si>
    <t>16-10-2021</t>
  </si>
  <si>
    <t>19-10-2021 15:33:15</t>
  </si>
  <si>
    <t>6fcf553f526bcc6f3df69e4ce77779589ee5192227d7b2ee3b3365f84f5d29d81b472d94e12fe627d865b0f7fa37de0f</t>
  </si>
  <si>
    <t>557</t>
  </si>
  <si>
    <t>01-10-2021</t>
  </si>
  <si>
    <t>02-10-2021 21:45:30</t>
  </si>
  <si>
    <t>59a78dacd35fe864f680f3dd84b4c07f4378b1871c7a572d93a0283b19724d43276f1a6eec821039a903556b3dcba364</t>
  </si>
  <si>
    <t>1000588</t>
  </si>
  <si>
    <t>F354</t>
  </si>
  <si>
    <t>02-10-2021</t>
  </si>
  <si>
    <t>02-10-2021 17:28:05</t>
  </si>
  <si>
    <t>890900943</t>
  </si>
  <si>
    <t>COLOMBIANA DE COMERCIO S.A.</t>
  </si>
  <si>
    <t>8b2bb05de9ced786135d188ca981a68add304bb874cca0c3ec117bc8a148c853ff1a9b609f54b9d9f928c4e904b1219d</t>
  </si>
  <si>
    <t>11</t>
  </si>
  <si>
    <t>02-10-2021 13:31:05</t>
  </si>
  <si>
    <t>2f2ee9bc9798f35e480e4ae4387c1153d875ac8f2eef1073b930873475dae2e3a1982de50434c719f55beaa86180cdf4</t>
  </si>
  <si>
    <t>10</t>
  </si>
  <si>
    <t>18-09-2021</t>
  </si>
  <si>
    <t>18-09-2021 17:09:03</t>
  </si>
  <si>
    <t>377ba320b92726489191c1ad6abfbeb73a09c51bbfa7965e0e27d1e2ece1d4cf0b31dc9b5126097185453567d19efd87</t>
  </si>
  <si>
    <t>2299071</t>
  </si>
  <si>
    <t>17-09-2021</t>
  </si>
  <si>
    <t>17-09-2021 19:21:21</t>
  </si>
  <si>
    <t>6d404c27d4ad6b29e6ab64340d5e9528fafa41429515568ef276cca5240ad01b0995e976fa9c7c7ea3db2ad144d4b280</t>
  </si>
  <si>
    <t>5499</t>
  </si>
  <si>
    <t>13-09-2021</t>
  </si>
  <si>
    <t>13-09-2021 21:58:13</t>
  </si>
  <si>
    <t>52189213</t>
  </si>
  <si>
    <t xml:space="preserve">JPM EQUIPOS AUDIOVISUALES </t>
  </si>
  <si>
    <t>05ad034c09c8b65842b678d9cc86ea6e6d229b094a834e0887c292cf8a2590fd946c08a8b9b30c58942e4d682d8b6cda</t>
  </si>
  <si>
    <t>493</t>
  </si>
  <si>
    <t>01-09-2021</t>
  </si>
  <si>
    <t>07-09-2021 21:31:05</t>
  </si>
  <si>
    <t>c0746e9bdecf57648f4ced1dc61b5b7686fa61741da9873bb5685c7b9bb6143b5bbe4b7c63bafd5c69c50bc19f16992d</t>
  </si>
  <si>
    <t>7</t>
  </si>
  <si>
    <t>01-09-2021 20:06:25</t>
  </si>
  <si>
    <t>e360f4640cc5e847efbea24f8c153eb364cb682b9440339fad016e57bcc7bc1edb16f4ee009a6d121eedc5dd8ac93cce</t>
  </si>
  <si>
    <t>18-08-2021</t>
  </si>
  <si>
    <t>19-08-2021 16:20:43</t>
  </si>
  <si>
    <t>6c888844092eca0e327d2c7308770a2f69fc9ed2e4a59a23aa78ad7c9feec3ff89d8a8ff225eb45c5ccca543a1efb6d1</t>
  </si>
  <si>
    <t>1645</t>
  </si>
  <si>
    <t>13-08-2021</t>
  </si>
  <si>
    <t>13-08-2021 19:43:37</t>
  </si>
  <si>
    <t>900598283</t>
  </si>
  <si>
    <t>MOTOR TECH COLOMBIA SAS</t>
  </si>
  <si>
    <t>ccc26cb3bc5591f5ae8bad5375f22e02aa289f72c91b546e14be20d406b1113cb6df2750636a3ae16e12b674bd2e7bc9</t>
  </si>
  <si>
    <t>1113</t>
  </si>
  <si>
    <t>FE</t>
  </si>
  <si>
    <t>10-08-2021</t>
  </si>
  <si>
    <t>10-08-2021 18:56:03</t>
  </si>
  <si>
    <t>901062543</t>
  </si>
  <si>
    <t>ARBIVAL SAS</t>
  </si>
  <si>
    <t>38532e04d200fb8b045687e49f737645d94cb95fe445fe15e3266df4e0377958cca93db59085f6ef64f8c2c8b6b3c143</t>
  </si>
  <si>
    <t>442</t>
  </si>
  <si>
    <t>01-08-2021</t>
  </si>
  <si>
    <t>06-08-2021 18:09:58</t>
  </si>
  <si>
    <t>f44198d983788183b577fe6ca30304b117194b670b7a0ac64dd1ed87848ede5473c063a03e79c2acac4dc3c53d8f6961</t>
  </si>
  <si>
    <t>3</t>
  </si>
  <si>
    <t>03-08-2021</t>
  </si>
  <si>
    <t>03-08-2021 14:58:52</t>
  </si>
  <si>
    <t>74ff7c9db2f56a53d19f864cb1ac23ad2e38331a278f5bb943bb7e6dfaba401b489d1c4c75ff74621ba4fc94e8dffa91</t>
  </si>
  <si>
    <t>1</t>
  </si>
  <si>
    <t>30-07-2021</t>
  </si>
  <si>
    <t>30-07-2021 14:12:06</t>
  </si>
  <si>
    <t>9a358b85ff4deac56c80e744b052e0f0f1e661f88325cb0b25da7ec302fef3505f7ad90e2de507c40a2c3f56473e2af2</t>
  </si>
  <si>
    <t>14025</t>
  </si>
  <si>
    <t>S401</t>
  </si>
  <si>
    <t>11-07-2021</t>
  </si>
  <si>
    <t>11-07-2021 22:22:01</t>
  </si>
  <si>
    <t>900158685</t>
  </si>
  <si>
    <t>CENTURY SPORTS SAS</t>
  </si>
  <si>
    <t>INPROBROKER LTDA</t>
  </si>
  <si>
    <t>ebaa571d02e2e46f91cc277e44800123d10533409123d146c7286f132ab4db82f4289b28431cdb0712c20525e4b758b0</t>
  </si>
  <si>
    <t>96797</t>
  </si>
  <si>
    <t>BC</t>
  </si>
  <si>
    <t>09-07-2021</t>
  </si>
  <si>
    <t>09-07-2021 22:40:15</t>
  </si>
  <si>
    <t>900176749</t>
  </si>
  <si>
    <t>PVCENTER BOGOTA S A S</t>
  </si>
  <si>
    <t>41be71a21b90cc48e0ee62b6a630e511eee6c8a2a667e39bb8fcd8cb4906cf0964439690ffa7ce8ea4b1ef3bff0262eb</t>
  </si>
  <si>
    <t>391</t>
  </si>
  <si>
    <t>01-07-2021</t>
  </si>
  <si>
    <t>03-07-2021 18:35:42</t>
  </si>
  <si>
    <t>a00dca267f2de8ad0edcd1ad6e44928a1ea0a4e1df783d993c4316aac95e4e27bcbd044d8acf308649cc9d43f0f6af2a</t>
  </si>
  <si>
    <t>4623</t>
  </si>
  <si>
    <t>FEFB</t>
  </si>
  <si>
    <t>29-06-2021</t>
  </si>
  <si>
    <t>29-06-2021 21:55:46</t>
  </si>
  <si>
    <t>900034102</t>
  </si>
  <si>
    <t>FERRETERIA ANDRES MARTINEZ SAS</t>
  </si>
  <si>
    <t>276c48cbc0f193c218ae5b1d8548ed4d8f42186c63ae561a260367d17b09d024a215b5cbf954a981bd07998b769a7b31</t>
  </si>
  <si>
    <t>40486</t>
  </si>
  <si>
    <t>FEP</t>
  </si>
  <si>
    <t>22-06-2021</t>
  </si>
  <si>
    <t>23-06-2021 16:19:08</t>
  </si>
  <si>
    <t>9e7e9b176cbf8de71c10930e3cf87c37dfd5c74892200bcea4a4f3e964672b29596f362d3946f06df22dda7077818b02</t>
  </si>
  <si>
    <t>7168</t>
  </si>
  <si>
    <t>11R</t>
  </si>
  <si>
    <t>21-06-2021</t>
  </si>
  <si>
    <t>21-06-2021 17:19:13</t>
  </si>
  <si>
    <t>860509514</t>
  </si>
  <si>
    <t>Autogermana SAS</t>
  </si>
  <si>
    <t>INPROBROTER LTDA</t>
  </si>
  <si>
    <t>8ad0c1f819b2e3e57f63766c43ee08a4d3bc7a748e4f0671b7aa464fa43d0d33745489b395ed46d000346323e80a4d71</t>
  </si>
  <si>
    <t>1003720</t>
  </si>
  <si>
    <t>F623</t>
  </si>
  <si>
    <t>19-06-2021</t>
  </si>
  <si>
    <t>19-06-2021 22:49:10</t>
  </si>
  <si>
    <t>Factura electrónica de contingencia</t>
  </si>
  <si>
    <t>c036bccb9b1d3c50230efdd190b3280d42d8fe65c291427d6cf9c4462a5e30c3f907d0e25c88c5e30d26fc4bf59c8dfc</t>
  </si>
  <si>
    <t>5541</t>
  </si>
  <si>
    <t>FEE</t>
  </si>
  <si>
    <t>30-03-2021</t>
  </si>
  <si>
    <t>16-06-2021 00:30:48</t>
  </si>
  <si>
    <t>41630799</t>
  </si>
  <si>
    <t>LUZ MARY CARDENAS VELANDIA</t>
  </si>
  <si>
    <t>INSURANCE PROFESIONAL BROKER LTDA</t>
  </si>
  <si>
    <t>a3f656ebe88c490b4a7487ae6594aaf39971cf1481fd70ffecf71c3cc6d4fad37976b36dd7124d6aa6537a2d257fce20</t>
  </si>
  <si>
    <t>7593</t>
  </si>
  <si>
    <t>11-06-2021</t>
  </si>
  <si>
    <t>11-06-2021 21:07:29</t>
  </si>
  <si>
    <t>26ac3b1e43963f2be5b2ae7dd557a45b8660f58ae5e5a64e9ec86370ab6a91252c590262b1bb01a0cec2a094d17e3695</t>
  </si>
  <si>
    <t>94040</t>
  </si>
  <si>
    <t>ZPVP</t>
  </si>
  <si>
    <t>10-06-2021</t>
  </si>
  <si>
    <t>10-06-2021 16:26:21</t>
  </si>
  <si>
    <t>900534356</t>
  </si>
  <si>
    <t>WORLD OFFICE COLOMBIA S.A.S.</t>
  </si>
  <si>
    <t>05b30183c32bf7151777e275b98be5f3fffe7d4af0e26e2eb947cd65737389b967caa28db435b7999a851cc9ad689249</t>
  </si>
  <si>
    <t>94032</t>
  </si>
  <si>
    <t>10-06-2021 16:09:28</t>
  </si>
  <si>
    <t>6ad488b25d9dcca17a35a5542807d73ff2067084d66c9889428b4f2c14dc4d17126e464b953f68a53945a64a6bb89c26</t>
  </si>
  <si>
    <t>1052</t>
  </si>
  <si>
    <t>09-06-2021</t>
  </si>
  <si>
    <t>09-06-2021 20:50:57</t>
  </si>
  <si>
    <t>a48dbb29f48fb72627d67e22a7817436e54c708c67c9e6ab2f8fa09b65a58be3cd6e22216303ec24e3303121ae897ba8</t>
  </si>
  <si>
    <t>340</t>
  </si>
  <si>
    <t>01-06-2021</t>
  </si>
  <si>
    <t>08-06-2021 00:59:43</t>
  </si>
  <si>
    <t>b97496b1cceff260cece08859b1f0811e3f6ded398cf761712115b9d371cb8d3a1ef15dab0de250da79e36c079cb8da3</t>
  </si>
  <si>
    <t>1025</t>
  </si>
  <si>
    <t>07-05-2021</t>
  </si>
  <si>
    <t>07-05-2021 20:56:01</t>
  </si>
  <si>
    <t>b1742fbb9c97bad5183f4bf0c7d041527c694d0bd9e0c45042388e0da43694e65d1ddefbc25c82653ce952fb3a9d19b9</t>
  </si>
  <si>
    <t>1024</t>
  </si>
  <si>
    <t>07-05-2021 20:53:33</t>
  </si>
  <si>
    <t>3eada32c3e09fef02f5015e29c01a84e3976992c9342651016414cd5915d899de46206aa86ca2568881326d38b57152c</t>
  </si>
  <si>
    <t>1019</t>
  </si>
  <si>
    <t>07-05-2021 20:15:57</t>
  </si>
  <si>
    <t>9ca32ee26568aaf0e29985b9304e9149ca58dd188f00856aa2d833a962c89824d47c1a55fcd5c23aa914c8b4756a672c</t>
  </si>
  <si>
    <t>1358</t>
  </si>
  <si>
    <t>FEGC</t>
  </si>
  <si>
    <t>03-05-2021</t>
  </si>
  <si>
    <t>03-05-2021 16:49:49</t>
  </si>
  <si>
    <t>900655337</t>
  </si>
  <si>
    <t>Graphic City SAS</t>
  </si>
  <si>
    <t>Insurance Professionals Broker LTDA</t>
  </si>
  <si>
    <t>d8c58f725dcda0d5720d3a4cfaf5795ffa07adebea062214452d7a1435ed92617203050c5c8ee3629363b1ed5df9b566</t>
  </si>
  <si>
    <t>1357</t>
  </si>
  <si>
    <t>03-05-2021 16:44:04</t>
  </si>
  <si>
    <t>10ec0b685e00027e11160a9e7326c385fd5dda5a9dbfa1e900e487997ea1639094455057a6f539d818c72ca9a3b5f0b1</t>
  </si>
  <si>
    <t>289</t>
  </si>
  <si>
    <t>01-05-2021</t>
  </si>
  <si>
    <t>03-05-2021 12:42:32</t>
  </si>
  <si>
    <t>63dcdc2b09824dc92815678a95af6872eb7f55ec86fdc8ac016644d14892367bfe48fbd2c7f67f0e420f6bc926d07c85</t>
  </si>
  <si>
    <t>221873</t>
  </si>
  <si>
    <t>CM</t>
  </si>
  <si>
    <t>24-02-2021</t>
  </si>
  <si>
    <t>25-02-2021 22:41:02</t>
  </si>
  <si>
    <t>860524337</t>
  </si>
  <si>
    <t>CREDIMAPFRE S.A.S</t>
  </si>
  <si>
    <t>a6c4a48e175e8749f61f6d139b3cb91d808e5d84acb28c68ad103069def65e7c69174fa4f11f88925c0d8b4064a5b7fd</t>
  </si>
  <si>
    <t>79095</t>
  </si>
  <si>
    <t>NC</t>
  </si>
  <si>
    <t>21-04-2021 12:51:37</t>
  </si>
  <si>
    <t>c2840122030b706edd12dc313444cfb7b21ef013a281de054245a918308798c3affc35f650b9289915a2bc4bd3e1d5d7</t>
  </si>
  <si>
    <t>1001053</t>
  </si>
  <si>
    <t>F794</t>
  </si>
  <si>
    <t>19-04-2021</t>
  </si>
  <si>
    <t>19-04-2021 18:53:10</t>
  </si>
  <si>
    <t>844a0feeec98718dda0dd57086247b48023e8b28e96a875eef7dbce13aaae2fe91636a7a6ceb3ef9e428e00fb33ad2b2</t>
  </si>
  <si>
    <t>129465</t>
  </si>
  <si>
    <t>05-04-2021</t>
  </si>
  <si>
    <t>18-04-2021 17:26:56</t>
  </si>
  <si>
    <t>3f008091883ce288ce9a785731440cb84b3b53d4cc67fbfde5fdc989cf60f88dd57bd8405b431b1302fa8a795e153944</t>
  </si>
  <si>
    <t>272211</t>
  </si>
  <si>
    <t>24-03-2021</t>
  </si>
  <si>
    <t>25-03-2021 12:56:52</t>
  </si>
  <si>
    <t>ecc7ba780e477bae8cd21667b482bf94c571ed15124c6c89b61c6bb181e88ea3348dec2c6164e885243ed975a22d0b4b</t>
  </si>
  <si>
    <t>1000</t>
  </si>
  <si>
    <t>14-04-2021</t>
  </si>
  <si>
    <t>14-04-2021 20:28:12</t>
  </si>
  <si>
    <t>b148a6b0045eef3b7690773e15cb99c25d88a52801e9f3c88a1a79c99cf754c4fad0893376d8507db52ea9529471d0c6</t>
  </si>
  <si>
    <t>999</t>
  </si>
  <si>
    <t>14-04-2021 20:26:17</t>
  </si>
  <si>
    <t>afd113021c76cf41590d3b5f8cfa6d39d7310b9011b0f73a2cea4a9d7af0e718897a0a946692be1069036c04dcd5d7f4</t>
  </si>
  <si>
    <t>989</t>
  </si>
  <si>
    <t>08-04-2021</t>
  </si>
  <si>
    <t>08-04-2021 20:18:57</t>
  </si>
  <si>
    <t>e8c5688b66079c02948d7ba7fbe809c63901a41c39581bab1382f09c9f8dadc0df75445b4d74b3b97dc8926283fa367c</t>
  </si>
  <si>
    <t>1585901</t>
  </si>
  <si>
    <t>31-03-2021</t>
  </si>
  <si>
    <t>31-03-2021 23:52:20</t>
  </si>
  <si>
    <t>0c388bd7c99867ef774a3f311a83a40a7e0019ec1fbee3eb210d8c8314d66db63a6a780c5f43b321388c06a321cbdbd1</t>
  </si>
  <si>
    <t>237</t>
  </si>
  <si>
    <t>01-04-2021</t>
  </si>
  <si>
    <t>06-04-2021 20:36:40</t>
  </si>
  <si>
    <t>5b976941ca29d0c31753ca0874c76ec961a84614680c9517b8767aa720408e5d30cc44e52fa40bdbbd8f47251ab94f4a</t>
  </si>
  <si>
    <t>1285</t>
  </si>
  <si>
    <t>06-04-2021</t>
  </si>
  <si>
    <t>06-04-2021 19:52:52</t>
  </si>
  <si>
    <t>9b716429c852cdfafdb247fbe1de854ff0c82112cd12a0b98e670433236e911e4710440efe538f3c5998510ef0cb170d</t>
  </si>
  <si>
    <t>972</t>
  </si>
  <si>
    <t>05-04-2021 21:14:59</t>
  </si>
  <si>
    <t>0c9fe177e15c2f1198a41e8b5e096e44eede33cf0ddf258b417f2269b76065d0f3c8ec18f7169115c7679954fba51ef9</t>
  </si>
  <si>
    <t>1017364</t>
  </si>
  <si>
    <t>H054</t>
  </si>
  <si>
    <t>31-03-2021 21:25:17</t>
  </si>
  <si>
    <t>8c60bb8c7711b438e38b69dee231c4dd1035201491bbfe3f1aa386e5ef54e60a62ffd85cfe0e34b694425865ecd329a5</t>
  </si>
  <si>
    <t>1520433</t>
  </si>
  <si>
    <t>30-03-2021 22:38:28</t>
  </si>
  <si>
    <t>61f4d23d1287eb46b2b91dbeb75e2d37952b8119be36d67b7b1f41722a4206746bf11b5c1a8ca795c1ce525dcbf65579</t>
  </si>
  <si>
    <t>254</t>
  </si>
  <si>
    <t>30-03-2021 22:07:16</t>
  </si>
  <si>
    <t>901447830</t>
  </si>
  <si>
    <t>Luna Nueva Tienda Naturista</t>
  </si>
  <si>
    <t xml:space="preserve">In Pro Broker Ltda WILFREDO  ORTEGA TRIANA </t>
  </si>
  <si>
    <t>087c35226f4c43e15121c9b001ea19c660b419d9557893b06a26603704297f36bd422e865556ca6f88d729cda522a0a5</t>
  </si>
  <si>
    <t>1267</t>
  </si>
  <si>
    <t>30-03-2021 14:59:02</t>
  </si>
  <si>
    <t>2fde54b7364b83e00450c64653c8ecebaf09b34c0afa5f8e791090358e0fba4668036e522590f8be3b40aa3344e2fe84</t>
  </si>
  <si>
    <t>1225</t>
  </si>
  <si>
    <t>18-03-2021</t>
  </si>
  <si>
    <t>18-03-2021 17:10:43</t>
  </si>
  <si>
    <t>e29b8f12fdf803e63054c2777d54f123912beb0514733ac7324b324a41bc2851eab24dcc06cd271e70e154698a1051ec</t>
  </si>
  <si>
    <t>1304939</t>
  </si>
  <si>
    <t>09-03-2021</t>
  </si>
  <si>
    <t>09-03-2021 18:57:11</t>
  </si>
  <si>
    <t>8dd3d6bce60cd453faffb6904098a6f4dcb5be7fa4ae8b5f8737e47fce25b5e40f8c950daecdc54114e6b2e4f1c0a1a9</t>
  </si>
  <si>
    <t>1176</t>
  </si>
  <si>
    <t>06-03-2021</t>
  </si>
  <si>
    <t>06-03-2021 14:01:36</t>
  </si>
  <si>
    <t>5f48d7716e0d32115905b279a5be230209ecbcafe471239c31f12577332b500f7f1fe2afc7709fdf06ffc409a476a32b</t>
  </si>
  <si>
    <t>944</t>
  </si>
  <si>
    <t>05-03-2021</t>
  </si>
  <si>
    <t>05-03-2021 22:46:09</t>
  </si>
  <si>
    <t>ccb05f552c428ac7b9c7376972d622e433aa530eb65cd18c76774730c42e4ff02e99acb074e3997591ec58f58bc365fd</t>
  </si>
  <si>
    <t>943</t>
  </si>
  <si>
    <t>05-03-2021 22:43:30</t>
  </si>
  <si>
    <t>91e965baebb2fe02b4576eef7ba55b89897c3fe4f43509fb4990506fc2e4407deb35d45cb1b814cfda2fd54f97ce1cdd</t>
  </si>
  <si>
    <t>186</t>
  </si>
  <si>
    <t>01-03-2021</t>
  </si>
  <si>
    <t>02-03-2021 20:15:05</t>
  </si>
  <si>
    <t>e696af6b73c544ae94b33eb39b0b1f767f17b683fe6e93fb943a040ac0e669880974984be44c6bbe9151666e287ae46e</t>
  </si>
  <si>
    <t>246283</t>
  </si>
  <si>
    <t>25-02-2021</t>
  </si>
  <si>
    <t>01-03-2021 08:06:45</t>
  </si>
  <si>
    <t>14ef80fdfb072aacf36f85f977b089e043d6a150daaf96561a419ea77a855132056b05e970c8730befbc32bdd31d8b35</t>
  </si>
  <si>
    <t>10618</t>
  </si>
  <si>
    <t>FYM</t>
  </si>
  <si>
    <t>13-02-2021</t>
  </si>
  <si>
    <t>13-02-2021 17:10:47</t>
  </si>
  <si>
    <t>900879640</t>
  </si>
  <si>
    <t>FERRETERIA Y MATERIALES S.A.S. - FERRYMAT S.A.S.</t>
  </si>
  <si>
    <t>15f554b40ff2919439bd476dba86b95eeb2329450ce0c007c5ed08e9a2587501dac84c995188c05fd4da379ff072fdf3</t>
  </si>
  <si>
    <t>1569</t>
  </si>
  <si>
    <t>F892</t>
  </si>
  <si>
    <t>12-02-2021</t>
  </si>
  <si>
    <t>12-02-2021 15:54:57</t>
  </si>
  <si>
    <t>900342297</t>
  </si>
  <si>
    <t>COMERCIALIZADORA ARTURO CALLE SAS</t>
  </si>
  <si>
    <t>441931e7c7e72a6be0361eb5a35d0002da3fef6a7e8a1e45153eac0eba9e624e5f75380a44ba333e4ad30ed5a1b8d931</t>
  </si>
  <si>
    <t>135</t>
  </si>
  <si>
    <t>01-02-2021</t>
  </si>
  <si>
    <t>03-02-2021 00:21:57</t>
  </si>
  <si>
    <t>18fe228b6db7da7267d3400ce7b40e20fb71c0e32673cdb26664b450d4be082cf6197846d47ea654568e825059b6e40b</t>
  </si>
  <si>
    <t>1000786</t>
  </si>
  <si>
    <t>F793</t>
  </si>
  <si>
    <t>27-01-2021</t>
  </si>
  <si>
    <t>27-01-2021 22:00:35</t>
  </si>
  <si>
    <t>246cf41c77fa5a4ab93eb5958f5514e29a337a344c162ecf038ffe56c0ae8526c5067f3507343250aad72b8134d688dd</t>
  </si>
  <si>
    <t>1069461</t>
  </si>
  <si>
    <t>18-01-2021</t>
  </si>
  <si>
    <t>18-01-2021 21:46:24</t>
  </si>
  <si>
    <t>dfc0f601b699e6aea5ba71c381b0a66f4177834b83abc11da8e4afb229e4754d9254e9154395f118139e6e25100b1f04</t>
  </si>
  <si>
    <t>1001</t>
  </si>
  <si>
    <t>18-01-2021 18:47:26</t>
  </si>
  <si>
    <t>f7ea7c62c82f731d279cb8fcbf99cf5ec4523390d048f8c49ec83142b3cde8164e6d895c7e70b5070ef950e3b58f952e</t>
  </si>
  <si>
    <t>177589</t>
  </si>
  <si>
    <t>14-01-2021</t>
  </si>
  <si>
    <t>18-01-2021 16:54:26</t>
  </si>
  <si>
    <t>e2fedcf6cb518371e1b42930e4d8584610af51afb3cf5598329e16df603ea5eb165de8c0e9d6d27a55fa1c57caff8054</t>
  </si>
  <si>
    <t>5093</t>
  </si>
  <si>
    <t>09-01-2021</t>
  </si>
  <si>
    <t>09-01-2021 17:55:48</t>
  </si>
  <si>
    <t>ad133fa8cab855b59ecbf83f5f94c1e7c00ac3623f9d5decfb3ac2840e19a39d0237780e2aef50c1490e9b9d42e83232</t>
  </si>
  <si>
    <t>84</t>
  </si>
  <si>
    <t>01-01-2021</t>
  </si>
  <si>
    <t>02-01-2021 22:59:57</t>
  </si>
  <si>
    <t>3ee9351a974461db8b25e6a990605e288698b685c43c7cf516bef7f37d96574c12e24ae72b248fdefdec0c4bfbf6756d</t>
  </si>
  <si>
    <t>13483</t>
  </si>
  <si>
    <t>11T</t>
  </si>
  <si>
    <t>02-01-2021</t>
  </si>
  <si>
    <t>02-01-2021 18:23:12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</si>
</sst>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3" x14ac:knownFonts="1">
    <font>
      <sz val="11"/>
      <name val="Calibri"/>
    </font>
    <font>
      <sz val="10"/>
      <name val="Calibri"/>
    </font>
    <font>
      <b/>
      <sz val="1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484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42" fontId="2" fillId="2" borderId="0" xfId="0" applyNumberFormat="1" applyFont="1" applyFill="1" applyAlignment="1">
      <alignment horizontal="center" vertical="center"/>
    </xf>
    <xf numFmtId="4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97"/>
  <sheetViews>
    <sheetView tabSelected="1" topLeftCell="E1" workbookViewId="0">
      <selection activeCell="J43" sqref="J43"/>
    </sheetView>
  </sheetViews>
  <sheetFormatPr baseColWidth="10" defaultColWidth="9.1640625" defaultRowHeight="14" x14ac:dyDescent="0.2"/>
  <cols>
    <col min="1" max="1" width="32.6640625" style="1" customWidth="1"/>
    <col min="2" max="2" width="105" style="1" customWidth="1"/>
    <col min="3" max="3" width="13.5" style="1" customWidth="1"/>
    <col min="4" max="4" width="9.1640625" style="1" customWidth="1"/>
    <col min="5" max="5" width="14" style="1" customWidth="1"/>
    <col min="6" max="6" width="19.6640625" style="1" customWidth="1"/>
    <col min="7" max="7" width="12.33203125" style="1" customWidth="1"/>
    <col min="8" max="8" width="63.83203125" style="1" customWidth="1"/>
    <col min="9" max="9" width="12.83203125" style="1" customWidth="1"/>
    <col min="10" max="10" width="43.33203125" style="1" customWidth="1"/>
    <col min="11" max="11" width="11.83203125" style="4" customWidth="1"/>
    <col min="12" max="13" width="9.1640625" style="1" customWidth="1"/>
    <col min="14" max="14" width="12.83203125" style="4" customWidth="1"/>
    <col min="15" max="15" width="24.5" style="1" customWidth="1"/>
    <col min="16" max="16" width="9.1640625" style="1" customWidth="1"/>
    <col min="17" max="17" width="12.1640625" style="1" customWidth="1"/>
    <col min="18" max="16384" width="9.1640625" style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</row>
    <row r="2" spans="1:17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4">
        <v>938820.4</v>
      </c>
      <c r="L2" s="1">
        <v>0</v>
      </c>
      <c r="M2" s="1">
        <v>0</v>
      </c>
      <c r="N2" s="4">
        <v>5879980.4000000004</v>
      </c>
      <c r="O2" s="1" t="s">
        <v>26</v>
      </c>
      <c r="P2" s="1" t="s">
        <v>27</v>
      </c>
      <c r="Q2" s="4">
        <f>+N2-K2</f>
        <v>4941160</v>
      </c>
    </row>
    <row r="3" spans="1:17" x14ac:dyDescent="0.2">
      <c r="A3" s="1" t="s">
        <v>16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24</v>
      </c>
      <c r="J3" s="1" t="s">
        <v>25</v>
      </c>
      <c r="K3" s="4">
        <v>5854333.7699999996</v>
      </c>
      <c r="L3" s="1">
        <v>0</v>
      </c>
      <c r="M3" s="1">
        <v>0</v>
      </c>
      <c r="N3" s="4">
        <v>36666616.770000003</v>
      </c>
      <c r="O3" s="1" t="s">
        <v>26</v>
      </c>
      <c r="P3" s="1" t="s">
        <v>27</v>
      </c>
      <c r="Q3" s="4">
        <f t="shared" ref="Q3:Q66" si="0">+N3-K3</f>
        <v>30812283.000000004</v>
      </c>
    </row>
    <row r="4" spans="1:17" x14ac:dyDescent="0.2">
      <c r="A4" s="1" t="s">
        <v>16</v>
      </c>
      <c r="B4" s="1" t="s">
        <v>35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1" t="s">
        <v>24</v>
      </c>
      <c r="J4" s="1" t="s">
        <v>42</v>
      </c>
      <c r="K4" s="4">
        <v>417499.89</v>
      </c>
      <c r="L4" s="1">
        <v>0</v>
      </c>
      <c r="M4" s="1">
        <v>0</v>
      </c>
      <c r="N4" s="4">
        <v>2636545.4900000002</v>
      </c>
      <c r="O4" s="1" t="s">
        <v>26</v>
      </c>
      <c r="P4" s="1" t="s">
        <v>27</v>
      </c>
      <c r="Q4" s="4">
        <f t="shared" si="0"/>
        <v>2219045.6</v>
      </c>
    </row>
    <row r="5" spans="1:17" x14ac:dyDescent="0.2">
      <c r="A5" s="1" t="s">
        <v>43</v>
      </c>
      <c r="B5" s="1" t="s">
        <v>44</v>
      </c>
      <c r="C5" s="1" t="s">
        <v>45</v>
      </c>
      <c r="E5" s="1" t="s">
        <v>46</v>
      </c>
      <c r="F5" s="1" t="s">
        <v>47</v>
      </c>
      <c r="G5" s="1" t="s">
        <v>48</v>
      </c>
      <c r="H5" s="1" t="s">
        <v>49</v>
      </c>
      <c r="I5" s="1" t="s">
        <v>24</v>
      </c>
      <c r="J5" s="1" t="s">
        <v>25</v>
      </c>
      <c r="K5" s="4">
        <v>0</v>
      </c>
      <c r="L5" s="1">
        <v>0</v>
      </c>
      <c r="M5" s="1">
        <v>0</v>
      </c>
      <c r="N5" s="4">
        <v>0</v>
      </c>
      <c r="O5" s="1" t="s">
        <v>50</v>
      </c>
      <c r="P5" s="1" t="s">
        <v>27</v>
      </c>
      <c r="Q5" s="4">
        <f t="shared" si="0"/>
        <v>0</v>
      </c>
    </row>
    <row r="6" spans="1:17" x14ac:dyDescent="0.2">
      <c r="A6" s="1" t="s">
        <v>43</v>
      </c>
      <c r="B6" s="1" t="s">
        <v>51</v>
      </c>
      <c r="C6" s="1" t="s">
        <v>52</v>
      </c>
      <c r="E6" s="1" t="s">
        <v>46</v>
      </c>
      <c r="F6" s="1" t="s">
        <v>53</v>
      </c>
      <c r="G6" s="1" t="s">
        <v>48</v>
      </c>
      <c r="H6" s="1" t="s">
        <v>49</v>
      </c>
      <c r="I6" s="1" t="s">
        <v>24</v>
      </c>
      <c r="J6" s="1" t="s">
        <v>25</v>
      </c>
      <c r="K6" s="4">
        <v>0</v>
      </c>
      <c r="L6" s="1">
        <v>0</v>
      </c>
      <c r="M6" s="1">
        <v>0</v>
      </c>
      <c r="N6" s="4">
        <v>0</v>
      </c>
      <c r="O6" s="1" t="s">
        <v>50</v>
      </c>
      <c r="P6" s="1" t="s">
        <v>27</v>
      </c>
      <c r="Q6" s="4">
        <f t="shared" si="0"/>
        <v>0</v>
      </c>
    </row>
    <row r="7" spans="1:17" x14ac:dyDescent="0.2">
      <c r="A7" s="1" t="s">
        <v>43</v>
      </c>
      <c r="B7" s="1" t="s">
        <v>54</v>
      </c>
      <c r="C7" s="1" t="s">
        <v>55</v>
      </c>
      <c r="E7" s="1" t="s">
        <v>46</v>
      </c>
      <c r="F7" s="1" t="s">
        <v>56</v>
      </c>
      <c r="G7" s="1" t="s">
        <v>48</v>
      </c>
      <c r="H7" s="1" t="s">
        <v>49</v>
      </c>
      <c r="I7" s="1" t="s">
        <v>24</v>
      </c>
      <c r="J7" s="1" t="s">
        <v>25</v>
      </c>
      <c r="K7" s="4">
        <v>0</v>
      </c>
      <c r="L7" s="1">
        <v>0</v>
      </c>
      <c r="M7" s="1">
        <v>0</v>
      </c>
      <c r="N7" s="4">
        <v>0</v>
      </c>
      <c r="O7" s="1" t="s">
        <v>50</v>
      </c>
      <c r="P7" s="1" t="s">
        <v>27</v>
      </c>
      <c r="Q7" s="4">
        <f t="shared" si="0"/>
        <v>0</v>
      </c>
    </row>
    <row r="8" spans="1:17" x14ac:dyDescent="0.2">
      <c r="A8" s="1" t="s">
        <v>43</v>
      </c>
      <c r="B8" s="1" t="s">
        <v>57</v>
      </c>
      <c r="C8" s="1" t="s">
        <v>58</v>
      </c>
      <c r="E8" s="1" t="s">
        <v>46</v>
      </c>
      <c r="F8" s="1" t="s">
        <v>59</v>
      </c>
      <c r="G8" s="1" t="s">
        <v>48</v>
      </c>
      <c r="H8" s="1" t="s">
        <v>49</v>
      </c>
      <c r="I8" s="1" t="s">
        <v>24</v>
      </c>
      <c r="J8" s="1" t="s">
        <v>25</v>
      </c>
      <c r="K8" s="4">
        <v>0</v>
      </c>
      <c r="L8" s="1">
        <v>0</v>
      </c>
      <c r="M8" s="1">
        <v>0</v>
      </c>
      <c r="N8" s="4">
        <v>0</v>
      </c>
      <c r="O8" s="1" t="s">
        <v>50</v>
      </c>
      <c r="P8" s="1" t="s">
        <v>27</v>
      </c>
      <c r="Q8" s="4">
        <f t="shared" si="0"/>
        <v>0</v>
      </c>
    </row>
    <row r="9" spans="1:17" x14ac:dyDescent="0.2">
      <c r="A9" s="1" t="s">
        <v>43</v>
      </c>
      <c r="B9" s="1" t="s">
        <v>60</v>
      </c>
      <c r="C9" s="1" t="s">
        <v>61</v>
      </c>
      <c r="E9" s="1" t="s">
        <v>46</v>
      </c>
      <c r="F9" s="1" t="s">
        <v>62</v>
      </c>
      <c r="G9" s="1" t="s">
        <v>48</v>
      </c>
      <c r="H9" s="1" t="s">
        <v>49</v>
      </c>
      <c r="I9" s="1" t="s">
        <v>24</v>
      </c>
      <c r="J9" s="1" t="s">
        <v>25</v>
      </c>
      <c r="K9" s="4">
        <v>0</v>
      </c>
      <c r="L9" s="1">
        <v>0</v>
      </c>
      <c r="M9" s="1">
        <v>0</v>
      </c>
      <c r="N9" s="4">
        <v>0</v>
      </c>
      <c r="O9" s="1" t="s">
        <v>50</v>
      </c>
      <c r="P9" s="1" t="s">
        <v>27</v>
      </c>
      <c r="Q9" s="4">
        <f t="shared" si="0"/>
        <v>0</v>
      </c>
    </row>
    <row r="10" spans="1:17" x14ac:dyDescent="0.2">
      <c r="A10" s="1" t="s">
        <v>43</v>
      </c>
      <c r="B10" s="1" t="s">
        <v>63</v>
      </c>
      <c r="C10" s="1" t="s">
        <v>64</v>
      </c>
      <c r="E10" s="1" t="s">
        <v>46</v>
      </c>
      <c r="F10" s="1" t="s">
        <v>65</v>
      </c>
      <c r="G10" s="1" t="s">
        <v>48</v>
      </c>
      <c r="H10" s="1" t="s">
        <v>49</v>
      </c>
      <c r="I10" s="1" t="s">
        <v>24</v>
      </c>
      <c r="J10" s="1" t="s">
        <v>25</v>
      </c>
      <c r="K10" s="4">
        <v>0</v>
      </c>
      <c r="L10" s="1">
        <v>0</v>
      </c>
      <c r="M10" s="1">
        <v>0</v>
      </c>
      <c r="N10" s="4">
        <v>0</v>
      </c>
      <c r="O10" s="1" t="s">
        <v>50</v>
      </c>
      <c r="P10" s="1" t="s">
        <v>27</v>
      </c>
      <c r="Q10" s="4">
        <f t="shared" si="0"/>
        <v>0</v>
      </c>
    </row>
    <row r="11" spans="1:17" x14ac:dyDescent="0.2">
      <c r="A11" s="1" t="s">
        <v>16</v>
      </c>
      <c r="B11" s="1" t="s">
        <v>66</v>
      </c>
      <c r="C11" s="1" t="s">
        <v>67</v>
      </c>
      <c r="E11" s="1" t="s">
        <v>68</v>
      </c>
      <c r="F11" s="1" t="s">
        <v>69</v>
      </c>
      <c r="G11" s="1" t="s">
        <v>70</v>
      </c>
      <c r="H11" s="1" t="s">
        <v>71</v>
      </c>
      <c r="I11" s="1" t="s">
        <v>24</v>
      </c>
      <c r="J11" s="1" t="s">
        <v>72</v>
      </c>
      <c r="K11" s="4">
        <v>0</v>
      </c>
      <c r="L11" s="1">
        <v>0</v>
      </c>
      <c r="M11" s="1">
        <v>0</v>
      </c>
      <c r="N11" s="4">
        <v>815350</v>
      </c>
      <c r="O11" s="1" t="s">
        <v>26</v>
      </c>
      <c r="P11" s="1" t="s">
        <v>27</v>
      </c>
      <c r="Q11" s="4">
        <f t="shared" si="0"/>
        <v>815350</v>
      </c>
    </row>
    <row r="12" spans="1:17" hidden="1" x14ac:dyDescent="0.2">
      <c r="A12" s="1" t="s">
        <v>73</v>
      </c>
      <c r="B12" s="1" t="s">
        <v>74</v>
      </c>
      <c r="C12" s="1" t="s">
        <v>75</v>
      </c>
      <c r="E12" s="1" t="s">
        <v>38</v>
      </c>
      <c r="F12" s="1" t="s">
        <v>76</v>
      </c>
      <c r="G12" s="1" t="s">
        <v>70</v>
      </c>
      <c r="H12" s="1" t="s">
        <v>71</v>
      </c>
      <c r="I12" s="1" t="s">
        <v>24</v>
      </c>
      <c r="J12" s="1" t="s">
        <v>72</v>
      </c>
      <c r="K12" s="4">
        <v>0</v>
      </c>
      <c r="L12" s="1">
        <v>0</v>
      </c>
      <c r="M12" s="1">
        <v>0</v>
      </c>
      <c r="N12" s="4">
        <v>27115</v>
      </c>
      <c r="O12" s="1" t="s">
        <v>50</v>
      </c>
      <c r="P12" s="1" t="s">
        <v>27</v>
      </c>
      <c r="Q12" s="4">
        <f t="shared" si="0"/>
        <v>27115</v>
      </c>
    </row>
    <row r="13" spans="1:17" x14ac:dyDescent="0.2">
      <c r="A13" s="1" t="s">
        <v>43</v>
      </c>
      <c r="B13" s="1" t="s">
        <v>77</v>
      </c>
      <c r="C13" s="1" t="s">
        <v>78</v>
      </c>
      <c r="E13" s="1" t="s">
        <v>79</v>
      </c>
      <c r="F13" s="1" t="s">
        <v>80</v>
      </c>
      <c r="G13" s="1" t="s">
        <v>70</v>
      </c>
      <c r="H13" s="1" t="s">
        <v>71</v>
      </c>
      <c r="I13" s="1" t="s">
        <v>24</v>
      </c>
      <c r="J13" s="1" t="s">
        <v>25</v>
      </c>
      <c r="K13" s="4">
        <v>0</v>
      </c>
      <c r="L13" s="1">
        <v>0</v>
      </c>
      <c r="M13" s="1">
        <v>0</v>
      </c>
      <c r="N13" s="4">
        <v>0</v>
      </c>
      <c r="O13" s="1" t="s">
        <v>26</v>
      </c>
      <c r="P13" s="1" t="s">
        <v>27</v>
      </c>
      <c r="Q13" s="4">
        <f t="shared" si="0"/>
        <v>0</v>
      </c>
    </row>
    <row r="14" spans="1:17" x14ac:dyDescent="0.2">
      <c r="A14" s="1" t="s">
        <v>16</v>
      </c>
      <c r="B14" s="1" t="s">
        <v>81</v>
      </c>
      <c r="C14" s="1" t="s">
        <v>82</v>
      </c>
      <c r="D14" s="1" t="s">
        <v>83</v>
      </c>
      <c r="E14" s="1" t="s">
        <v>84</v>
      </c>
      <c r="F14" s="1" t="s">
        <v>85</v>
      </c>
      <c r="G14" s="1" t="s">
        <v>86</v>
      </c>
      <c r="H14" s="1" t="s">
        <v>87</v>
      </c>
      <c r="I14" s="1" t="s">
        <v>24</v>
      </c>
      <c r="J14" s="1" t="s">
        <v>88</v>
      </c>
      <c r="K14" s="4">
        <v>6897.79</v>
      </c>
      <c r="L14" s="1">
        <v>0</v>
      </c>
      <c r="M14" s="1">
        <v>0</v>
      </c>
      <c r="N14" s="4">
        <v>1483266</v>
      </c>
      <c r="O14" s="1" t="s">
        <v>50</v>
      </c>
      <c r="P14" s="1" t="s">
        <v>27</v>
      </c>
      <c r="Q14" s="4">
        <f t="shared" si="0"/>
        <v>1476368.21</v>
      </c>
    </row>
    <row r="15" spans="1:17" x14ac:dyDescent="0.2">
      <c r="A15" s="1" t="s">
        <v>16</v>
      </c>
      <c r="B15" s="1" t="s">
        <v>89</v>
      </c>
      <c r="C15" s="1" t="s">
        <v>90</v>
      </c>
      <c r="D15" s="1" t="s">
        <v>30</v>
      </c>
      <c r="E15" s="1" t="s">
        <v>91</v>
      </c>
      <c r="F15" s="1" t="s">
        <v>92</v>
      </c>
      <c r="G15" s="1" t="s">
        <v>33</v>
      </c>
      <c r="H15" s="1" t="s">
        <v>34</v>
      </c>
      <c r="I15" s="1" t="s">
        <v>24</v>
      </c>
      <c r="J15" s="1" t="s">
        <v>25</v>
      </c>
      <c r="K15" s="4">
        <v>3189571.99</v>
      </c>
      <c r="L15" s="1">
        <v>0</v>
      </c>
      <c r="M15" s="1">
        <v>0</v>
      </c>
      <c r="N15" s="4">
        <v>19976792.989999998</v>
      </c>
      <c r="O15" s="1" t="s">
        <v>26</v>
      </c>
      <c r="P15" s="1" t="s">
        <v>27</v>
      </c>
      <c r="Q15" s="4">
        <f t="shared" si="0"/>
        <v>16787221</v>
      </c>
    </row>
    <row r="16" spans="1:17" x14ac:dyDescent="0.2">
      <c r="A16" s="1" t="s">
        <v>16</v>
      </c>
      <c r="B16" s="1" t="s">
        <v>93</v>
      </c>
      <c r="C16" s="1" t="s">
        <v>94</v>
      </c>
      <c r="D16" s="1" t="s">
        <v>95</v>
      </c>
      <c r="E16" s="1" t="s">
        <v>96</v>
      </c>
      <c r="F16" s="1" t="s">
        <v>97</v>
      </c>
      <c r="G16" s="1" t="s">
        <v>98</v>
      </c>
      <c r="H16" s="1" t="s">
        <v>99</v>
      </c>
      <c r="I16" s="1" t="s">
        <v>24</v>
      </c>
      <c r="J16" s="1" t="s">
        <v>100</v>
      </c>
      <c r="K16" s="4">
        <v>0</v>
      </c>
      <c r="L16" s="1">
        <v>0</v>
      </c>
      <c r="M16" s="1">
        <v>0</v>
      </c>
      <c r="N16" s="4">
        <v>320400</v>
      </c>
      <c r="O16" s="1" t="s">
        <v>50</v>
      </c>
      <c r="P16" s="1" t="s">
        <v>27</v>
      </c>
      <c r="Q16" s="4">
        <f t="shared" si="0"/>
        <v>320400</v>
      </c>
    </row>
    <row r="17" spans="1:17" x14ac:dyDescent="0.2">
      <c r="A17" s="1" t="s">
        <v>16</v>
      </c>
      <c r="B17" s="1" t="s">
        <v>101</v>
      </c>
      <c r="C17" s="1" t="s">
        <v>102</v>
      </c>
      <c r="E17" s="1" t="s">
        <v>103</v>
      </c>
      <c r="F17" s="1" t="s">
        <v>104</v>
      </c>
      <c r="G17" s="1" t="s">
        <v>70</v>
      </c>
      <c r="H17" s="1" t="s">
        <v>71</v>
      </c>
      <c r="I17" s="1" t="s">
        <v>24</v>
      </c>
      <c r="J17" s="1" t="s">
        <v>72</v>
      </c>
      <c r="K17" s="4">
        <v>0</v>
      </c>
      <c r="L17" s="1">
        <v>0</v>
      </c>
      <c r="M17" s="1">
        <v>0</v>
      </c>
      <c r="N17" s="4">
        <v>815250</v>
      </c>
      <c r="O17" s="1" t="s">
        <v>26</v>
      </c>
      <c r="P17" s="1" t="s">
        <v>27</v>
      </c>
      <c r="Q17" s="4">
        <f t="shared" si="0"/>
        <v>815250</v>
      </c>
    </row>
    <row r="18" spans="1:17" hidden="1" x14ac:dyDescent="0.2">
      <c r="A18" s="1" t="s">
        <v>73</v>
      </c>
      <c r="B18" s="1" t="s">
        <v>105</v>
      </c>
      <c r="C18" s="1" t="s">
        <v>106</v>
      </c>
      <c r="E18" s="1" t="s">
        <v>107</v>
      </c>
      <c r="F18" s="1" t="s">
        <v>108</v>
      </c>
      <c r="G18" s="1" t="s">
        <v>70</v>
      </c>
      <c r="H18" s="1" t="s">
        <v>71</v>
      </c>
      <c r="I18" s="1" t="s">
        <v>24</v>
      </c>
      <c r="J18" s="1" t="s">
        <v>72</v>
      </c>
      <c r="K18" s="4">
        <v>0</v>
      </c>
      <c r="L18" s="1">
        <v>0</v>
      </c>
      <c r="M18" s="1">
        <v>0</v>
      </c>
      <c r="N18" s="4">
        <v>27115</v>
      </c>
      <c r="O18" s="1" t="s">
        <v>50</v>
      </c>
      <c r="P18" s="1" t="s">
        <v>27</v>
      </c>
      <c r="Q18" s="4">
        <f t="shared" si="0"/>
        <v>27115</v>
      </c>
    </row>
    <row r="19" spans="1:17" x14ac:dyDescent="0.2">
      <c r="A19" s="1" t="s">
        <v>16</v>
      </c>
      <c r="B19" s="1" t="s">
        <v>109</v>
      </c>
      <c r="C19" s="1" t="s">
        <v>110</v>
      </c>
      <c r="D19" s="1" t="s">
        <v>111</v>
      </c>
      <c r="E19" s="1" t="s">
        <v>112</v>
      </c>
      <c r="F19" s="1" t="s">
        <v>113</v>
      </c>
      <c r="G19" s="1" t="s">
        <v>114</v>
      </c>
      <c r="H19" s="1" t="s">
        <v>115</v>
      </c>
      <c r="I19" s="1" t="s">
        <v>24</v>
      </c>
      <c r="J19" s="1" t="s">
        <v>25</v>
      </c>
      <c r="K19" s="4">
        <v>0</v>
      </c>
      <c r="L19" s="1">
        <v>0</v>
      </c>
      <c r="M19" s="1">
        <v>0</v>
      </c>
      <c r="N19" s="4">
        <v>5900</v>
      </c>
      <c r="O19" s="1" t="s">
        <v>50</v>
      </c>
      <c r="P19" s="1" t="s">
        <v>27</v>
      </c>
      <c r="Q19" s="4">
        <f t="shared" si="0"/>
        <v>5900</v>
      </c>
    </row>
    <row r="20" spans="1:17" x14ac:dyDescent="0.2">
      <c r="A20" s="1" t="s">
        <v>16</v>
      </c>
      <c r="B20" s="1" t="s">
        <v>116</v>
      </c>
      <c r="C20" s="1" t="s">
        <v>117</v>
      </c>
      <c r="D20" s="1" t="s">
        <v>30</v>
      </c>
      <c r="E20" s="1" t="s">
        <v>118</v>
      </c>
      <c r="F20" s="1" t="s">
        <v>119</v>
      </c>
      <c r="G20" s="1" t="s">
        <v>33</v>
      </c>
      <c r="H20" s="1" t="s">
        <v>34</v>
      </c>
      <c r="I20" s="1" t="s">
        <v>24</v>
      </c>
      <c r="J20" s="1" t="s">
        <v>25</v>
      </c>
      <c r="K20" s="4">
        <v>4937192.18</v>
      </c>
      <c r="L20" s="1">
        <v>0</v>
      </c>
      <c r="M20" s="1">
        <v>0</v>
      </c>
      <c r="N20" s="4">
        <v>30922414.18</v>
      </c>
      <c r="O20" s="1" t="s">
        <v>50</v>
      </c>
      <c r="P20" s="1" t="s">
        <v>27</v>
      </c>
      <c r="Q20" s="4">
        <f t="shared" si="0"/>
        <v>25985222</v>
      </c>
    </row>
    <row r="21" spans="1:17" x14ac:dyDescent="0.2">
      <c r="A21" s="1" t="s">
        <v>16</v>
      </c>
      <c r="B21" s="1" t="s">
        <v>120</v>
      </c>
      <c r="C21" s="1" t="s">
        <v>121</v>
      </c>
      <c r="D21" s="1" t="s">
        <v>122</v>
      </c>
      <c r="E21" s="1" t="s">
        <v>123</v>
      </c>
      <c r="F21" s="1" t="s">
        <v>124</v>
      </c>
      <c r="G21" s="1" t="s">
        <v>125</v>
      </c>
      <c r="H21" s="1" t="s">
        <v>126</v>
      </c>
      <c r="I21" s="1" t="s">
        <v>24</v>
      </c>
      <c r="J21" s="1" t="s">
        <v>25</v>
      </c>
      <c r="K21" s="4">
        <v>28597</v>
      </c>
      <c r="L21" s="1">
        <v>0</v>
      </c>
      <c r="M21" s="1">
        <v>0</v>
      </c>
      <c r="N21" s="4">
        <v>217635</v>
      </c>
      <c r="O21" s="1" t="s">
        <v>50</v>
      </c>
      <c r="P21" s="1" t="s">
        <v>27</v>
      </c>
      <c r="Q21" s="4">
        <f t="shared" si="0"/>
        <v>189038</v>
      </c>
    </row>
    <row r="22" spans="1:17" x14ac:dyDescent="0.2">
      <c r="A22" s="1" t="s">
        <v>43</v>
      </c>
      <c r="B22" s="1" t="s">
        <v>127</v>
      </c>
      <c r="C22" s="1" t="s">
        <v>128</v>
      </c>
      <c r="E22" s="1" t="s">
        <v>129</v>
      </c>
      <c r="F22" s="1" t="s">
        <v>130</v>
      </c>
      <c r="G22" s="1" t="s">
        <v>48</v>
      </c>
      <c r="H22" s="1" t="s">
        <v>49</v>
      </c>
      <c r="I22" s="1" t="s">
        <v>24</v>
      </c>
      <c r="J22" s="1" t="s">
        <v>25</v>
      </c>
      <c r="K22" s="4">
        <v>0</v>
      </c>
      <c r="L22" s="1">
        <v>0</v>
      </c>
      <c r="M22" s="1">
        <v>0</v>
      </c>
      <c r="N22" s="4">
        <v>0</v>
      </c>
      <c r="O22" s="1" t="s">
        <v>50</v>
      </c>
      <c r="P22" s="1" t="s">
        <v>27</v>
      </c>
      <c r="Q22" s="4">
        <f t="shared" si="0"/>
        <v>0</v>
      </c>
    </row>
    <row r="23" spans="1:17" x14ac:dyDescent="0.2">
      <c r="A23" s="1" t="s">
        <v>43</v>
      </c>
      <c r="B23" s="1" t="s">
        <v>131</v>
      </c>
      <c r="C23" s="1" t="s">
        <v>132</v>
      </c>
      <c r="E23" s="1" t="s">
        <v>129</v>
      </c>
      <c r="F23" s="1" t="s">
        <v>133</v>
      </c>
      <c r="G23" s="1" t="s">
        <v>48</v>
      </c>
      <c r="H23" s="1" t="s">
        <v>49</v>
      </c>
      <c r="I23" s="1" t="s">
        <v>24</v>
      </c>
      <c r="J23" s="1" t="s">
        <v>25</v>
      </c>
      <c r="K23" s="4">
        <v>0</v>
      </c>
      <c r="L23" s="1">
        <v>0</v>
      </c>
      <c r="M23" s="1">
        <v>0</v>
      </c>
      <c r="N23" s="4">
        <v>0</v>
      </c>
      <c r="O23" s="1" t="s">
        <v>50</v>
      </c>
      <c r="P23" s="1" t="s">
        <v>27</v>
      </c>
      <c r="Q23" s="4">
        <f t="shared" si="0"/>
        <v>0</v>
      </c>
    </row>
    <row r="24" spans="1:17" x14ac:dyDescent="0.2">
      <c r="A24" s="1" t="s">
        <v>43</v>
      </c>
      <c r="B24" s="1" t="s">
        <v>134</v>
      </c>
      <c r="C24" s="1" t="s">
        <v>135</v>
      </c>
      <c r="E24" s="1" t="s">
        <v>129</v>
      </c>
      <c r="F24" s="1" t="s">
        <v>136</v>
      </c>
      <c r="G24" s="1" t="s">
        <v>48</v>
      </c>
      <c r="H24" s="1" t="s">
        <v>49</v>
      </c>
      <c r="I24" s="1" t="s">
        <v>24</v>
      </c>
      <c r="J24" s="1" t="s">
        <v>25</v>
      </c>
      <c r="K24" s="4">
        <v>0</v>
      </c>
      <c r="L24" s="1">
        <v>0</v>
      </c>
      <c r="M24" s="1">
        <v>0</v>
      </c>
      <c r="N24" s="4">
        <v>0</v>
      </c>
      <c r="O24" s="1" t="s">
        <v>50</v>
      </c>
      <c r="P24" s="1" t="s">
        <v>27</v>
      </c>
      <c r="Q24" s="4">
        <f t="shared" si="0"/>
        <v>0</v>
      </c>
    </row>
    <row r="25" spans="1:17" x14ac:dyDescent="0.2">
      <c r="A25" s="1" t="s">
        <v>16</v>
      </c>
      <c r="B25" s="1" t="s">
        <v>137</v>
      </c>
      <c r="C25" s="1" t="s">
        <v>138</v>
      </c>
      <c r="D25" s="1" t="s">
        <v>139</v>
      </c>
      <c r="E25" s="1" t="s">
        <v>140</v>
      </c>
      <c r="F25" s="1" t="s">
        <v>141</v>
      </c>
      <c r="G25" s="1" t="s">
        <v>142</v>
      </c>
      <c r="H25" s="1" t="s">
        <v>143</v>
      </c>
      <c r="I25" s="1" t="s">
        <v>24</v>
      </c>
      <c r="J25" s="1" t="s">
        <v>25</v>
      </c>
      <c r="K25" s="4">
        <v>478.99</v>
      </c>
      <c r="L25" s="1">
        <v>0</v>
      </c>
      <c r="M25" s="1">
        <v>0</v>
      </c>
      <c r="N25" s="4">
        <v>694900</v>
      </c>
      <c r="O25" s="1" t="s">
        <v>50</v>
      </c>
      <c r="P25" s="1" t="s">
        <v>27</v>
      </c>
      <c r="Q25" s="4">
        <f t="shared" si="0"/>
        <v>694421.01</v>
      </c>
    </row>
    <row r="26" spans="1:17" x14ac:dyDescent="0.2">
      <c r="A26" s="1" t="s">
        <v>16</v>
      </c>
      <c r="B26" s="1" t="s">
        <v>144</v>
      </c>
      <c r="C26" s="1" t="s">
        <v>145</v>
      </c>
      <c r="D26" s="1" t="s">
        <v>139</v>
      </c>
      <c r="E26" s="1" t="s">
        <v>140</v>
      </c>
      <c r="F26" s="1" t="s">
        <v>146</v>
      </c>
      <c r="G26" s="1" t="s">
        <v>142</v>
      </c>
      <c r="H26" s="1" t="s">
        <v>143</v>
      </c>
      <c r="I26" s="1" t="s">
        <v>24</v>
      </c>
      <c r="J26" s="1" t="s">
        <v>25</v>
      </c>
      <c r="K26" s="4">
        <v>0</v>
      </c>
      <c r="L26" s="1">
        <v>0</v>
      </c>
      <c r="M26" s="1">
        <v>0</v>
      </c>
      <c r="N26" s="4">
        <v>20100</v>
      </c>
      <c r="O26" s="1" t="s">
        <v>50</v>
      </c>
      <c r="P26" s="1" t="s">
        <v>27</v>
      </c>
      <c r="Q26" s="4">
        <f t="shared" si="0"/>
        <v>20100</v>
      </c>
    </row>
    <row r="27" spans="1:17" x14ac:dyDescent="0.2">
      <c r="A27" s="1" t="s">
        <v>16</v>
      </c>
      <c r="B27" s="1" t="s">
        <v>147</v>
      </c>
      <c r="C27" s="1" t="s">
        <v>148</v>
      </c>
      <c r="D27" s="1" t="s">
        <v>30</v>
      </c>
      <c r="E27" s="1" t="s">
        <v>140</v>
      </c>
      <c r="F27" s="1" t="s">
        <v>149</v>
      </c>
      <c r="G27" s="1" t="s">
        <v>33</v>
      </c>
      <c r="H27" s="1" t="s">
        <v>34</v>
      </c>
      <c r="I27" s="1" t="s">
        <v>24</v>
      </c>
      <c r="J27" s="1" t="s">
        <v>25</v>
      </c>
      <c r="K27" s="4">
        <v>4498613.66</v>
      </c>
      <c r="L27" s="1">
        <v>0</v>
      </c>
      <c r="M27" s="1">
        <v>0</v>
      </c>
      <c r="N27" s="4">
        <v>28175527.66</v>
      </c>
      <c r="O27" s="1" t="s">
        <v>50</v>
      </c>
      <c r="P27" s="1" t="s">
        <v>27</v>
      </c>
      <c r="Q27" s="4">
        <f t="shared" si="0"/>
        <v>23676914</v>
      </c>
    </row>
    <row r="28" spans="1:17" x14ac:dyDescent="0.2">
      <c r="A28" s="1" t="s">
        <v>16</v>
      </c>
      <c r="B28" s="1" t="s">
        <v>150</v>
      </c>
      <c r="C28" s="1" t="s">
        <v>151</v>
      </c>
      <c r="D28" s="1" t="s">
        <v>95</v>
      </c>
      <c r="E28" s="1" t="s">
        <v>152</v>
      </c>
      <c r="F28" s="1" t="s">
        <v>153</v>
      </c>
      <c r="G28" s="1" t="s">
        <v>98</v>
      </c>
      <c r="H28" s="1" t="s">
        <v>99</v>
      </c>
      <c r="I28" s="1" t="s">
        <v>24</v>
      </c>
      <c r="J28" s="1" t="s">
        <v>100</v>
      </c>
      <c r="K28" s="4">
        <v>0</v>
      </c>
      <c r="L28" s="1">
        <v>0</v>
      </c>
      <c r="M28" s="1">
        <v>0</v>
      </c>
      <c r="N28" s="4">
        <v>320400</v>
      </c>
      <c r="O28" s="1" t="s">
        <v>50</v>
      </c>
      <c r="P28" s="1" t="s">
        <v>27</v>
      </c>
      <c r="Q28" s="4">
        <f t="shared" si="0"/>
        <v>320400</v>
      </c>
    </row>
    <row r="29" spans="1:17" x14ac:dyDescent="0.2">
      <c r="A29" s="1" t="s">
        <v>16</v>
      </c>
      <c r="B29" s="1" t="s">
        <v>154</v>
      </c>
      <c r="C29" s="1" t="s">
        <v>155</v>
      </c>
      <c r="D29" s="1" t="s">
        <v>30</v>
      </c>
      <c r="E29" s="1" t="s">
        <v>156</v>
      </c>
      <c r="F29" s="1" t="s">
        <v>157</v>
      </c>
      <c r="G29" s="1" t="s">
        <v>33</v>
      </c>
      <c r="H29" s="1" t="s">
        <v>34</v>
      </c>
      <c r="I29" s="1" t="s">
        <v>24</v>
      </c>
      <c r="J29" s="1" t="s">
        <v>25</v>
      </c>
      <c r="K29" s="4">
        <v>5281354</v>
      </c>
      <c r="L29" s="1">
        <v>0</v>
      </c>
      <c r="M29" s="1">
        <v>0</v>
      </c>
      <c r="N29" s="4">
        <v>33077954</v>
      </c>
      <c r="O29" s="1" t="s">
        <v>50</v>
      </c>
      <c r="P29" s="1" t="s">
        <v>27</v>
      </c>
      <c r="Q29" s="4">
        <f t="shared" si="0"/>
        <v>27796600</v>
      </c>
    </row>
    <row r="30" spans="1:17" x14ac:dyDescent="0.2">
      <c r="A30" s="1" t="s">
        <v>16</v>
      </c>
      <c r="B30" s="1" t="s">
        <v>158</v>
      </c>
      <c r="C30" s="1" t="s">
        <v>159</v>
      </c>
      <c r="D30" s="1" t="s">
        <v>95</v>
      </c>
      <c r="E30" s="1" t="s">
        <v>160</v>
      </c>
      <c r="F30" s="1" t="s">
        <v>161</v>
      </c>
      <c r="G30" s="1" t="s">
        <v>98</v>
      </c>
      <c r="H30" s="1" t="s">
        <v>99</v>
      </c>
      <c r="I30" s="1" t="s">
        <v>24</v>
      </c>
      <c r="J30" s="1" t="s">
        <v>100</v>
      </c>
      <c r="K30" s="4">
        <v>0</v>
      </c>
      <c r="L30" s="1">
        <v>0</v>
      </c>
      <c r="M30" s="1">
        <v>0</v>
      </c>
      <c r="N30" s="4">
        <v>320400</v>
      </c>
      <c r="O30" s="1" t="s">
        <v>50</v>
      </c>
      <c r="P30" s="1" t="s">
        <v>27</v>
      </c>
      <c r="Q30" s="4">
        <f t="shared" si="0"/>
        <v>320400</v>
      </c>
    </row>
    <row r="31" spans="1:17" x14ac:dyDescent="0.2">
      <c r="A31" s="1" t="s">
        <v>16</v>
      </c>
      <c r="B31" s="1" t="s">
        <v>162</v>
      </c>
      <c r="C31" s="1" t="s">
        <v>163</v>
      </c>
      <c r="D31" s="1" t="s">
        <v>164</v>
      </c>
      <c r="E31" s="1" t="s">
        <v>165</v>
      </c>
      <c r="F31" s="1" t="s">
        <v>166</v>
      </c>
      <c r="G31" s="1" t="s">
        <v>167</v>
      </c>
      <c r="H31" s="1" t="s">
        <v>168</v>
      </c>
      <c r="I31" s="1" t="s">
        <v>24</v>
      </c>
      <c r="J31" s="1" t="s">
        <v>72</v>
      </c>
      <c r="K31" s="4">
        <v>50741.17</v>
      </c>
      <c r="L31" s="1">
        <v>0</v>
      </c>
      <c r="M31" s="1">
        <v>0</v>
      </c>
      <c r="N31" s="4">
        <v>317800</v>
      </c>
      <c r="O31" s="1" t="s">
        <v>50</v>
      </c>
      <c r="P31" s="1" t="s">
        <v>27</v>
      </c>
      <c r="Q31" s="4">
        <f t="shared" si="0"/>
        <v>267058.83</v>
      </c>
    </row>
    <row r="32" spans="1:17" x14ac:dyDescent="0.2">
      <c r="A32" s="1" t="s">
        <v>16</v>
      </c>
      <c r="B32" s="1" t="s">
        <v>169</v>
      </c>
      <c r="C32" s="1" t="s">
        <v>170</v>
      </c>
      <c r="D32" s="1" t="s">
        <v>30</v>
      </c>
      <c r="E32" s="1" t="s">
        <v>165</v>
      </c>
      <c r="F32" s="1" t="s">
        <v>171</v>
      </c>
      <c r="G32" s="1" t="s">
        <v>33</v>
      </c>
      <c r="H32" s="1" t="s">
        <v>34</v>
      </c>
      <c r="I32" s="1" t="s">
        <v>24</v>
      </c>
      <c r="J32" s="1" t="s">
        <v>25</v>
      </c>
      <c r="K32" s="4">
        <v>3962205.85</v>
      </c>
      <c r="L32" s="1">
        <v>0</v>
      </c>
      <c r="M32" s="1">
        <v>0</v>
      </c>
      <c r="N32" s="4">
        <v>24815920.850000001</v>
      </c>
      <c r="O32" s="1" t="s">
        <v>50</v>
      </c>
      <c r="P32" s="1" t="s">
        <v>27</v>
      </c>
      <c r="Q32" s="4">
        <f t="shared" si="0"/>
        <v>20853715</v>
      </c>
    </row>
    <row r="33" spans="1:17" x14ac:dyDescent="0.2">
      <c r="A33" s="1" t="s">
        <v>16</v>
      </c>
      <c r="B33" s="1" t="s">
        <v>172</v>
      </c>
      <c r="C33" s="1" t="s">
        <v>173</v>
      </c>
      <c r="D33" s="1" t="s">
        <v>30</v>
      </c>
      <c r="E33" s="1" t="s">
        <v>174</v>
      </c>
      <c r="F33" s="1" t="s">
        <v>175</v>
      </c>
      <c r="G33" s="1" t="s">
        <v>33</v>
      </c>
      <c r="H33" s="1" t="s">
        <v>34</v>
      </c>
      <c r="I33" s="1" t="s">
        <v>24</v>
      </c>
      <c r="J33" s="1" t="s">
        <v>25</v>
      </c>
      <c r="K33" s="4">
        <v>5431361.8499999996</v>
      </c>
      <c r="L33" s="1">
        <v>0</v>
      </c>
      <c r="M33" s="1">
        <v>0</v>
      </c>
      <c r="N33" s="4">
        <v>34017476.850000001</v>
      </c>
      <c r="O33" s="1" t="s">
        <v>50</v>
      </c>
      <c r="P33" s="1" t="s">
        <v>27</v>
      </c>
      <c r="Q33" s="4">
        <f t="shared" si="0"/>
        <v>28586115</v>
      </c>
    </row>
    <row r="34" spans="1:17" x14ac:dyDescent="0.2">
      <c r="A34" s="1" t="s">
        <v>16</v>
      </c>
      <c r="B34" s="1" t="s">
        <v>176</v>
      </c>
      <c r="C34" s="1" t="s">
        <v>177</v>
      </c>
      <c r="D34" s="1" t="s">
        <v>111</v>
      </c>
      <c r="E34" s="1" t="s">
        <v>178</v>
      </c>
      <c r="F34" s="1" t="s">
        <v>179</v>
      </c>
      <c r="G34" s="1" t="s">
        <v>114</v>
      </c>
      <c r="H34" s="1" t="s">
        <v>115</v>
      </c>
      <c r="I34" s="1" t="s">
        <v>24</v>
      </c>
      <c r="J34" s="1" t="s">
        <v>25</v>
      </c>
      <c r="K34" s="4">
        <v>0</v>
      </c>
      <c r="L34" s="1">
        <v>0</v>
      </c>
      <c r="M34" s="1">
        <v>0</v>
      </c>
      <c r="N34" s="4">
        <v>5900</v>
      </c>
      <c r="O34" s="1" t="s">
        <v>50</v>
      </c>
      <c r="P34" s="1" t="s">
        <v>27</v>
      </c>
      <c r="Q34" s="4">
        <f t="shared" si="0"/>
        <v>5900</v>
      </c>
    </row>
    <row r="35" spans="1:17" x14ac:dyDescent="0.2">
      <c r="A35" s="1" t="s">
        <v>16</v>
      </c>
      <c r="B35" s="1" t="s">
        <v>180</v>
      </c>
      <c r="C35" s="1" t="s">
        <v>181</v>
      </c>
      <c r="E35" s="1" t="s">
        <v>182</v>
      </c>
      <c r="F35" s="1" t="s">
        <v>183</v>
      </c>
      <c r="G35" s="1" t="s">
        <v>184</v>
      </c>
      <c r="H35" s="1" t="s">
        <v>185</v>
      </c>
      <c r="I35" s="1" t="s">
        <v>24</v>
      </c>
      <c r="J35" s="1" t="s">
        <v>25</v>
      </c>
      <c r="K35" s="4">
        <v>247479</v>
      </c>
      <c r="L35" s="1">
        <v>0</v>
      </c>
      <c r="M35" s="1">
        <v>0</v>
      </c>
      <c r="N35" s="4">
        <v>1550000</v>
      </c>
      <c r="O35" s="1" t="s">
        <v>26</v>
      </c>
      <c r="P35" s="1" t="s">
        <v>27</v>
      </c>
      <c r="Q35" s="4">
        <f t="shared" si="0"/>
        <v>1302521</v>
      </c>
    </row>
    <row r="36" spans="1:17" x14ac:dyDescent="0.2">
      <c r="A36" s="1" t="s">
        <v>16</v>
      </c>
      <c r="B36" s="1" t="s">
        <v>186</v>
      </c>
      <c r="C36" s="1" t="s">
        <v>187</v>
      </c>
      <c r="D36" s="1" t="s">
        <v>95</v>
      </c>
      <c r="E36" s="1" t="s">
        <v>188</v>
      </c>
      <c r="F36" s="1" t="s">
        <v>189</v>
      </c>
      <c r="G36" s="1" t="s">
        <v>98</v>
      </c>
      <c r="H36" s="1" t="s">
        <v>99</v>
      </c>
      <c r="I36" s="1" t="s">
        <v>24</v>
      </c>
      <c r="J36" s="1" t="s">
        <v>100</v>
      </c>
      <c r="K36" s="4">
        <v>0</v>
      </c>
      <c r="L36" s="1">
        <v>0</v>
      </c>
      <c r="M36" s="1">
        <v>0</v>
      </c>
      <c r="N36" s="4">
        <v>320400</v>
      </c>
      <c r="O36" s="1" t="s">
        <v>50</v>
      </c>
      <c r="P36" s="1" t="s">
        <v>27</v>
      </c>
      <c r="Q36" s="4">
        <f t="shared" si="0"/>
        <v>320400</v>
      </c>
    </row>
    <row r="37" spans="1:17" x14ac:dyDescent="0.2">
      <c r="A37" s="1" t="s">
        <v>16</v>
      </c>
      <c r="B37" s="1" t="s">
        <v>190</v>
      </c>
      <c r="C37" s="1" t="s">
        <v>191</v>
      </c>
      <c r="D37" s="1" t="s">
        <v>30</v>
      </c>
      <c r="E37" s="1" t="s">
        <v>188</v>
      </c>
      <c r="F37" s="1" t="s">
        <v>192</v>
      </c>
      <c r="G37" s="1" t="s">
        <v>33</v>
      </c>
      <c r="H37" s="1" t="s">
        <v>34</v>
      </c>
      <c r="I37" s="1" t="s">
        <v>24</v>
      </c>
      <c r="J37" s="1" t="s">
        <v>25</v>
      </c>
      <c r="K37" s="4">
        <v>3695517.48</v>
      </c>
      <c r="L37" s="1">
        <v>0</v>
      </c>
      <c r="M37" s="1">
        <v>0</v>
      </c>
      <c r="N37" s="4">
        <v>23145609.48</v>
      </c>
      <c r="O37" s="1" t="s">
        <v>26</v>
      </c>
      <c r="P37" s="1" t="s">
        <v>27</v>
      </c>
      <c r="Q37" s="4">
        <f t="shared" si="0"/>
        <v>19450092</v>
      </c>
    </row>
    <row r="38" spans="1:17" x14ac:dyDescent="0.2">
      <c r="A38" s="1" t="s">
        <v>16</v>
      </c>
      <c r="B38" s="1" t="s">
        <v>193</v>
      </c>
      <c r="C38" s="1" t="s">
        <v>18</v>
      </c>
      <c r="D38" s="1" t="s">
        <v>30</v>
      </c>
      <c r="E38" s="1" t="s">
        <v>194</v>
      </c>
      <c r="F38" s="1" t="s">
        <v>195</v>
      </c>
      <c r="G38" s="1" t="s">
        <v>33</v>
      </c>
      <c r="H38" s="1" t="s">
        <v>34</v>
      </c>
      <c r="I38" s="1" t="s">
        <v>24</v>
      </c>
      <c r="J38" s="1" t="s">
        <v>25</v>
      </c>
      <c r="K38" s="4">
        <v>3811033.3</v>
      </c>
      <c r="L38" s="1">
        <v>0</v>
      </c>
      <c r="M38" s="1">
        <v>0</v>
      </c>
      <c r="N38" s="4">
        <v>23869103.300000001</v>
      </c>
      <c r="O38" s="1" t="s">
        <v>50</v>
      </c>
      <c r="P38" s="1" t="s">
        <v>27</v>
      </c>
      <c r="Q38" s="4">
        <f t="shared" si="0"/>
        <v>20058070</v>
      </c>
    </row>
    <row r="39" spans="1:17" x14ac:dyDescent="0.2">
      <c r="A39" s="1" t="s">
        <v>16</v>
      </c>
      <c r="B39" s="1" t="s">
        <v>196</v>
      </c>
      <c r="C39" s="1" t="s">
        <v>197</v>
      </c>
      <c r="D39" s="1" t="s">
        <v>30</v>
      </c>
      <c r="E39" s="1" t="s">
        <v>198</v>
      </c>
      <c r="F39" s="1" t="s">
        <v>199</v>
      </c>
      <c r="G39" s="1" t="s">
        <v>200</v>
      </c>
      <c r="H39" s="1" t="s">
        <v>201</v>
      </c>
      <c r="I39" s="1" t="s">
        <v>24</v>
      </c>
      <c r="J39" s="1" t="s">
        <v>25</v>
      </c>
      <c r="K39" s="4">
        <v>103740</v>
      </c>
      <c r="L39" s="1">
        <v>0</v>
      </c>
      <c r="M39" s="1">
        <v>0</v>
      </c>
      <c r="N39" s="4">
        <v>917740</v>
      </c>
      <c r="O39" s="1" t="s">
        <v>50</v>
      </c>
      <c r="P39" s="1" t="s">
        <v>27</v>
      </c>
      <c r="Q39" s="4">
        <f t="shared" si="0"/>
        <v>814000</v>
      </c>
    </row>
    <row r="40" spans="1:17" x14ac:dyDescent="0.2">
      <c r="A40" s="1" t="s">
        <v>16</v>
      </c>
      <c r="B40" s="1" t="s">
        <v>202</v>
      </c>
      <c r="C40" s="1" t="s">
        <v>203</v>
      </c>
      <c r="D40" s="1" t="s">
        <v>204</v>
      </c>
      <c r="E40" s="1" t="s">
        <v>205</v>
      </c>
      <c r="F40" s="1" t="s">
        <v>206</v>
      </c>
      <c r="G40" s="1" t="s">
        <v>207</v>
      </c>
      <c r="H40" s="1" t="s">
        <v>208</v>
      </c>
      <c r="I40" s="1" t="s">
        <v>24</v>
      </c>
      <c r="J40" s="1" t="s">
        <v>42</v>
      </c>
      <c r="K40" s="4">
        <v>53200</v>
      </c>
      <c r="L40" s="1">
        <v>0</v>
      </c>
      <c r="M40" s="1">
        <v>0</v>
      </c>
      <c r="N40" s="4">
        <v>333200</v>
      </c>
      <c r="O40" s="1" t="s">
        <v>26</v>
      </c>
      <c r="P40" s="1" t="s">
        <v>27</v>
      </c>
      <c r="Q40" s="4">
        <f t="shared" si="0"/>
        <v>280000</v>
      </c>
    </row>
    <row r="41" spans="1:17" x14ac:dyDescent="0.2">
      <c r="A41" s="1" t="s">
        <v>16</v>
      </c>
      <c r="B41" s="1" t="s">
        <v>209</v>
      </c>
      <c r="C41" s="1" t="s">
        <v>210</v>
      </c>
      <c r="D41" s="1" t="s">
        <v>95</v>
      </c>
      <c r="E41" s="1" t="s">
        <v>211</v>
      </c>
      <c r="F41" s="1" t="s">
        <v>212</v>
      </c>
      <c r="G41" s="1" t="s">
        <v>98</v>
      </c>
      <c r="H41" s="1" t="s">
        <v>99</v>
      </c>
      <c r="I41" s="1" t="s">
        <v>24</v>
      </c>
      <c r="J41" s="1" t="s">
        <v>100</v>
      </c>
      <c r="K41" s="4">
        <v>0</v>
      </c>
      <c r="L41" s="1">
        <v>0</v>
      </c>
      <c r="M41" s="1">
        <v>0</v>
      </c>
      <c r="N41" s="4">
        <v>320400</v>
      </c>
      <c r="O41" s="1" t="s">
        <v>50</v>
      </c>
      <c r="P41" s="1" t="s">
        <v>27</v>
      </c>
      <c r="Q41" s="4">
        <f t="shared" si="0"/>
        <v>320400</v>
      </c>
    </row>
    <row r="42" spans="1:17" x14ac:dyDescent="0.2">
      <c r="A42" s="1" t="s">
        <v>16</v>
      </c>
      <c r="B42" s="1" t="s">
        <v>213</v>
      </c>
      <c r="C42" s="1" t="s">
        <v>214</v>
      </c>
      <c r="D42" s="1" t="s">
        <v>30</v>
      </c>
      <c r="E42" s="1" t="s">
        <v>215</v>
      </c>
      <c r="F42" s="1" t="s">
        <v>216</v>
      </c>
      <c r="G42" s="1" t="s">
        <v>33</v>
      </c>
      <c r="H42" s="1" t="s">
        <v>34</v>
      </c>
      <c r="I42" s="1" t="s">
        <v>24</v>
      </c>
      <c r="J42" s="1" t="s">
        <v>25</v>
      </c>
      <c r="K42" s="4">
        <v>3122407.18</v>
      </c>
      <c r="L42" s="1">
        <v>0</v>
      </c>
      <c r="M42" s="1">
        <v>0</v>
      </c>
      <c r="N42" s="4">
        <v>19556129.18</v>
      </c>
      <c r="O42" s="1" t="s">
        <v>50</v>
      </c>
      <c r="P42" s="1" t="s">
        <v>27</v>
      </c>
      <c r="Q42" s="4">
        <f t="shared" si="0"/>
        <v>16433722</v>
      </c>
    </row>
    <row r="43" spans="1:17" x14ac:dyDescent="0.2">
      <c r="A43" s="1" t="s">
        <v>16</v>
      </c>
      <c r="B43" s="1" t="s">
        <v>217</v>
      </c>
      <c r="C43" s="1" t="s">
        <v>218</v>
      </c>
      <c r="D43" s="1" t="s">
        <v>30</v>
      </c>
      <c r="E43" s="1" t="s">
        <v>219</v>
      </c>
      <c r="F43" s="1" t="s">
        <v>220</v>
      </c>
      <c r="G43" s="1" t="s">
        <v>33</v>
      </c>
      <c r="H43" s="1" t="s">
        <v>34</v>
      </c>
      <c r="I43" s="1" t="s">
        <v>24</v>
      </c>
      <c r="J43" s="1" t="s">
        <v>25</v>
      </c>
      <c r="K43" s="4">
        <v>3307165.08</v>
      </c>
      <c r="L43" s="1">
        <v>0</v>
      </c>
      <c r="M43" s="1">
        <v>0</v>
      </c>
      <c r="N43" s="4">
        <v>20713297.079999998</v>
      </c>
      <c r="O43" s="1" t="s">
        <v>50</v>
      </c>
      <c r="P43" s="1" t="s">
        <v>27</v>
      </c>
      <c r="Q43" s="4">
        <f t="shared" si="0"/>
        <v>17406132</v>
      </c>
    </row>
    <row r="44" spans="1:17" x14ac:dyDescent="0.2">
      <c r="A44" s="1" t="s">
        <v>16</v>
      </c>
      <c r="B44" s="1" t="s">
        <v>221</v>
      </c>
      <c r="C44" s="1" t="s">
        <v>222</v>
      </c>
      <c r="D44" s="1" t="s">
        <v>223</v>
      </c>
      <c r="E44" s="1" t="s">
        <v>224</v>
      </c>
      <c r="F44" s="1" t="s">
        <v>225</v>
      </c>
      <c r="G44" s="1" t="s">
        <v>226</v>
      </c>
      <c r="H44" s="1" t="s">
        <v>227</v>
      </c>
      <c r="I44" s="1" t="s">
        <v>24</v>
      </c>
      <c r="J44" s="1" t="s">
        <v>228</v>
      </c>
      <c r="K44" s="4">
        <v>38311</v>
      </c>
      <c r="L44" s="1">
        <v>0</v>
      </c>
      <c r="M44" s="1">
        <v>0</v>
      </c>
      <c r="N44" s="4">
        <v>239950</v>
      </c>
      <c r="O44" s="1" t="s">
        <v>26</v>
      </c>
      <c r="P44" s="1" t="s">
        <v>27</v>
      </c>
      <c r="Q44" s="4">
        <f t="shared" si="0"/>
        <v>201639</v>
      </c>
    </row>
    <row r="45" spans="1:17" x14ac:dyDescent="0.2">
      <c r="A45" s="1" t="s">
        <v>16</v>
      </c>
      <c r="B45" s="1" t="s">
        <v>229</v>
      </c>
      <c r="C45" s="1" t="s">
        <v>230</v>
      </c>
      <c r="D45" s="1" t="s">
        <v>231</v>
      </c>
      <c r="E45" s="1" t="s">
        <v>232</v>
      </c>
      <c r="F45" s="1" t="s">
        <v>233</v>
      </c>
      <c r="G45" s="1" t="s">
        <v>234</v>
      </c>
      <c r="H45" s="1" t="s">
        <v>235</v>
      </c>
      <c r="I45" s="1" t="s">
        <v>24</v>
      </c>
      <c r="J45" s="1" t="s">
        <v>25</v>
      </c>
      <c r="K45" s="4">
        <v>869113.03</v>
      </c>
      <c r="L45" s="1">
        <v>0</v>
      </c>
      <c r="M45" s="1">
        <v>0</v>
      </c>
      <c r="N45" s="4">
        <v>5443392.1799999997</v>
      </c>
      <c r="O45" s="1" t="s">
        <v>26</v>
      </c>
      <c r="P45" s="1" t="s">
        <v>27</v>
      </c>
      <c r="Q45" s="4">
        <f t="shared" si="0"/>
        <v>4574279.1499999994</v>
      </c>
    </row>
    <row r="46" spans="1:17" x14ac:dyDescent="0.2">
      <c r="A46" s="1" t="s">
        <v>16</v>
      </c>
      <c r="B46" s="1" t="s">
        <v>236</v>
      </c>
      <c r="C46" s="1" t="s">
        <v>237</v>
      </c>
      <c r="D46" s="1" t="s">
        <v>95</v>
      </c>
      <c r="E46" s="1" t="s">
        <v>238</v>
      </c>
      <c r="F46" s="1" t="s">
        <v>239</v>
      </c>
      <c r="G46" s="1" t="s">
        <v>98</v>
      </c>
      <c r="H46" s="1" t="s">
        <v>99</v>
      </c>
      <c r="I46" s="1" t="s">
        <v>24</v>
      </c>
      <c r="J46" s="1" t="s">
        <v>25</v>
      </c>
      <c r="K46" s="4">
        <v>0</v>
      </c>
      <c r="L46" s="1">
        <v>0</v>
      </c>
      <c r="M46" s="1">
        <v>0</v>
      </c>
      <c r="N46" s="4">
        <v>320400</v>
      </c>
      <c r="O46" s="1" t="s">
        <v>50</v>
      </c>
      <c r="P46" s="1" t="s">
        <v>27</v>
      </c>
      <c r="Q46" s="4">
        <f t="shared" si="0"/>
        <v>320400</v>
      </c>
    </row>
    <row r="47" spans="1:17" x14ac:dyDescent="0.2">
      <c r="A47" s="1" t="s">
        <v>16</v>
      </c>
      <c r="B47" s="1" t="s">
        <v>240</v>
      </c>
      <c r="C47" s="1" t="s">
        <v>241</v>
      </c>
      <c r="D47" s="1" t="s">
        <v>242</v>
      </c>
      <c r="E47" s="1" t="s">
        <v>243</v>
      </c>
      <c r="F47" s="1" t="s">
        <v>244</v>
      </c>
      <c r="G47" s="1" t="s">
        <v>245</v>
      </c>
      <c r="H47" s="1" t="s">
        <v>246</v>
      </c>
      <c r="I47" s="1" t="s">
        <v>24</v>
      </c>
      <c r="J47" s="1" t="s">
        <v>42</v>
      </c>
      <c r="K47" s="4">
        <v>1994407.2</v>
      </c>
      <c r="L47" s="1">
        <v>0</v>
      </c>
      <c r="M47" s="1">
        <v>0</v>
      </c>
      <c r="N47" s="4">
        <v>12491287.199999999</v>
      </c>
      <c r="O47" s="1" t="s">
        <v>50</v>
      </c>
      <c r="P47" s="1" t="s">
        <v>27</v>
      </c>
      <c r="Q47" s="4">
        <f t="shared" si="0"/>
        <v>10496880</v>
      </c>
    </row>
    <row r="48" spans="1:17" x14ac:dyDescent="0.2">
      <c r="A48" s="1" t="s">
        <v>16</v>
      </c>
      <c r="B48" s="1" t="s">
        <v>247</v>
      </c>
      <c r="C48" s="1" t="s">
        <v>248</v>
      </c>
      <c r="D48" s="1" t="s">
        <v>249</v>
      </c>
      <c r="E48" s="1" t="s">
        <v>250</v>
      </c>
      <c r="F48" s="1" t="s">
        <v>251</v>
      </c>
      <c r="G48" s="1" t="s">
        <v>245</v>
      </c>
      <c r="H48" s="1" t="s">
        <v>246</v>
      </c>
      <c r="I48" s="1" t="s">
        <v>24</v>
      </c>
      <c r="J48" s="1" t="s">
        <v>42</v>
      </c>
      <c r="K48" s="4">
        <v>6551622.3700000001</v>
      </c>
      <c r="L48" s="1">
        <v>0</v>
      </c>
      <c r="M48" s="1">
        <v>0</v>
      </c>
      <c r="N48" s="4">
        <v>41033845.369999997</v>
      </c>
      <c r="O48" s="1" t="s">
        <v>50</v>
      </c>
      <c r="P48" s="1" t="s">
        <v>27</v>
      </c>
      <c r="Q48" s="4">
        <f t="shared" si="0"/>
        <v>34482223</v>
      </c>
    </row>
    <row r="49" spans="1:17" x14ac:dyDescent="0.2">
      <c r="A49" s="1" t="s">
        <v>16</v>
      </c>
      <c r="B49" s="1" t="s">
        <v>252</v>
      </c>
      <c r="C49" s="1" t="s">
        <v>253</v>
      </c>
      <c r="D49" s="1" t="s">
        <v>254</v>
      </c>
      <c r="E49" s="1" t="s">
        <v>255</v>
      </c>
      <c r="F49" s="1" t="s">
        <v>256</v>
      </c>
      <c r="G49" s="1" t="s">
        <v>257</v>
      </c>
      <c r="H49" s="1" t="s">
        <v>258</v>
      </c>
      <c r="I49" s="1" t="s">
        <v>24</v>
      </c>
      <c r="J49" s="1" t="s">
        <v>259</v>
      </c>
      <c r="K49" s="4">
        <v>7025.06</v>
      </c>
      <c r="L49" s="1">
        <v>0</v>
      </c>
      <c r="M49" s="1">
        <v>0</v>
      </c>
      <c r="N49" s="4">
        <v>43999.06</v>
      </c>
      <c r="O49" s="1" t="s">
        <v>26</v>
      </c>
      <c r="P49" s="1" t="s">
        <v>27</v>
      </c>
      <c r="Q49" s="4">
        <f t="shared" si="0"/>
        <v>36974</v>
      </c>
    </row>
    <row r="50" spans="1:17" x14ac:dyDescent="0.2">
      <c r="A50" s="1" t="s">
        <v>16</v>
      </c>
      <c r="B50" s="1" t="s">
        <v>260</v>
      </c>
      <c r="C50" s="1" t="s">
        <v>261</v>
      </c>
      <c r="D50" s="1" t="s">
        <v>262</v>
      </c>
      <c r="E50" s="1" t="s">
        <v>263</v>
      </c>
      <c r="F50" s="1" t="s">
        <v>264</v>
      </c>
      <c r="G50" s="1" t="s">
        <v>167</v>
      </c>
      <c r="H50" s="1" t="s">
        <v>168</v>
      </c>
      <c r="I50" s="1" t="s">
        <v>24</v>
      </c>
      <c r="J50" s="1" t="s">
        <v>72</v>
      </c>
      <c r="K50" s="4">
        <v>79815.97</v>
      </c>
      <c r="L50" s="1">
        <v>0</v>
      </c>
      <c r="M50" s="1">
        <v>0</v>
      </c>
      <c r="N50" s="4">
        <v>499951</v>
      </c>
      <c r="O50" s="1" t="s">
        <v>50</v>
      </c>
      <c r="P50" s="1" t="s">
        <v>27</v>
      </c>
      <c r="Q50" s="4">
        <f t="shared" si="0"/>
        <v>420135.03</v>
      </c>
    </row>
    <row r="51" spans="1:17" x14ac:dyDescent="0.2">
      <c r="A51" s="1" t="s">
        <v>265</v>
      </c>
      <c r="B51" s="1" t="s">
        <v>266</v>
      </c>
      <c r="C51" s="1" t="s">
        <v>267</v>
      </c>
      <c r="D51" s="1" t="s">
        <v>268</v>
      </c>
      <c r="E51" s="1" t="s">
        <v>269</v>
      </c>
      <c r="F51" s="1" t="s">
        <v>270</v>
      </c>
      <c r="G51" s="1" t="s">
        <v>271</v>
      </c>
      <c r="H51" s="1" t="s">
        <v>272</v>
      </c>
      <c r="I51" s="1" t="s">
        <v>24</v>
      </c>
      <c r="J51" s="1" t="s">
        <v>273</v>
      </c>
      <c r="K51" s="4">
        <v>38705.94</v>
      </c>
      <c r="L51" s="1">
        <v>0</v>
      </c>
      <c r="M51" s="1">
        <v>0</v>
      </c>
      <c r="N51" s="4">
        <v>252621.44</v>
      </c>
      <c r="O51" s="1" t="s">
        <v>26</v>
      </c>
      <c r="P51" s="1" t="s">
        <v>27</v>
      </c>
      <c r="Q51" s="4">
        <f t="shared" si="0"/>
        <v>213915.5</v>
      </c>
    </row>
    <row r="52" spans="1:17" x14ac:dyDescent="0.2">
      <c r="A52" s="1" t="s">
        <v>16</v>
      </c>
      <c r="B52" s="1" t="s">
        <v>274</v>
      </c>
      <c r="C52" s="1" t="s">
        <v>275</v>
      </c>
      <c r="D52" s="1" t="s">
        <v>139</v>
      </c>
      <c r="E52" s="1" t="s">
        <v>276</v>
      </c>
      <c r="F52" s="1" t="s">
        <v>277</v>
      </c>
      <c r="G52" s="1" t="s">
        <v>142</v>
      </c>
      <c r="H52" s="1" t="s">
        <v>143</v>
      </c>
      <c r="I52" s="1" t="s">
        <v>24</v>
      </c>
      <c r="J52" s="1" t="s">
        <v>25</v>
      </c>
      <c r="K52" s="4">
        <v>0</v>
      </c>
      <c r="L52" s="1">
        <v>0</v>
      </c>
      <c r="M52" s="1">
        <v>0</v>
      </c>
      <c r="N52" s="4">
        <v>330000</v>
      </c>
      <c r="O52" s="1" t="s">
        <v>50</v>
      </c>
      <c r="P52" s="1" t="s">
        <v>27</v>
      </c>
      <c r="Q52" s="4">
        <f t="shared" si="0"/>
        <v>330000</v>
      </c>
    </row>
    <row r="53" spans="1:17" x14ac:dyDescent="0.2">
      <c r="A53" s="1" t="s">
        <v>16</v>
      </c>
      <c r="B53" s="1" t="s">
        <v>278</v>
      </c>
      <c r="C53" s="1" t="s">
        <v>279</v>
      </c>
      <c r="D53" s="1" t="s">
        <v>280</v>
      </c>
      <c r="E53" s="1" t="s">
        <v>281</v>
      </c>
      <c r="F53" s="1" t="s">
        <v>282</v>
      </c>
      <c r="G53" s="1" t="s">
        <v>283</v>
      </c>
      <c r="H53" s="1" t="s">
        <v>284</v>
      </c>
      <c r="I53" s="1" t="s">
        <v>24</v>
      </c>
      <c r="J53" s="1" t="s">
        <v>25</v>
      </c>
      <c r="K53" s="4">
        <v>23750</v>
      </c>
      <c r="L53" s="1">
        <v>0</v>
      </c>
      <c r="M53" s="1">
        <v>0</v>
      </c>
      <c r="N53" s="4">
        <v>148750</v>
      </c>
      <c r="O53" s="1" t="s">
        <v>50</v>
      </c>
      <c r="P53" s="1" t="s">
        <v>27</v>
      </c>
      <c r="Q53" s="4">
        <f t="shared" si="0"/>
        <v>125000</v>
      </c>
    </row>
    <row r="54" spans="1:17" x14ac:dyDescent="0.2">
      <c r="A54" s="1" t="s">
        <v>16</v>
      </c>
      <c r="B54" s="1" t="s">
        <v>285</v>
      </c>
      <c r="C54" s="1" t="s">
        <v>286</v>
      </c>
      <c r="D54" s="1" t="s">
        <v>280</v>
      </c>
      <c r="E54" s="1" t="s">
        <v>281</v>
      </c>
      <c r="F54" s="1" t="s">
        <v>287</v>
      </c>
      <c r="G54" s="1" t="s">
        <v>283</v>
      </c>
      <c r="H54" s="1" t="s">
        <v>284</v>
      </c>
      <c r="I54" s="1" t="s">
        <v>24</v>
      </c>
      <c r="J54" s="1" t="s">
        <v>25</v>
      </c>
      <c r="K54" s="4">
        <v>46740</v>
      </c>
      <c r="L54" s="1">
        <v>0</v>
      </c>
      <c r="M54" s="1">
        <v>0</v>
      </c>
      <c r="N54" s="4">
        <v>292740</v>
      </c>
      <c r="O54" s="1" t="s">
        <v>50</v>
      </c>
      <c r="P54" s="1" t="s">
        <v>27</v>
      </c>
      <c r="Q54" s="4">
        <f t="shared" si="0"/>
        <v>246000</v>
      </c>
    </row>
    <row r="55" spans="1:17" x14ac:dyDescent="0.2">
      <c r="A55" s="1" t="s">
        <v>16</v>
      </c>
      <c r="B55" s="1" t="s">
        <v>288</v>
      </c>
      <c r="C55" s="1" t="s">
        <v>289</v>
      </c>
      <c r="D55" s="1" t="s">
        <v>204</v>
      </c>
      <c r="E55" s="1" t="s">
        <v>290</v>
      </c>
      <c r="F55" s="1" t="s">
        <v>291</v>
      </c>
      <c r="G55" s="1" t="s">
        <v>207</v>
      </c>
      <c r="H55" s="1" t="s">
        <v>208</v>
      </c>
      <c r="I55" s="1" t="s">
        <v>24</v>
      </c>
      <c r="J55" s="1" t="s">
        <v>42</v>
      </c>
      <c r="K55" s="4">
        <v>53200</v>
      </c>
      <c r="L55" s="1">
        <v>0</v>
      </c>
      <c r="M55" s="1">
        <v>0</v>
      </c>
      <c r="N55" s="4">
        <v>333200</v>
      </c>
      <c r="O55" s="1" t="s">
        <v>26</v>
      </c>
      <c r="P55" s="1" t="s">
        <v>27</v>
      </c>
      <c r="Q55" s="4">
        <f t="shared" si="0"/>
        <v>280000</v>
      </c>
    </row>
    <row r="56" spans="1:17" x14ac:dyDescent="0.2">
      <c r="A56" s="1" t="s">
        <v>16</v>
      </c>
      <c r="B56" s="1" t="s">
        <v>292</v>
      </c>
      <c r="C56" s="1" t="s">
        <v>293</v>
      </c>
      <c r="D56" s="1" t="s">
        <v>95</v>
      </c>
      <c r="E56" s="1" t="s">
        <v>294</v>
      </c>
      <c r="F56" s="1" t="s">
        <v>295</v>
      </c>
      <c r="G56" s="1" t="s">
        <v>98</v>
      </c>
      <c r="H56" s="1" t="s">
        <v>99</v>
      </c>
      <c r="I56" s="1" t="s">
        <v>24</v>
      </c>
      <c r="J56" s="1" t="s">
        <v>25</v>
      </c>
      <c r="K56" s="4">
        <v>0</v>
      </c>
      <c r="L56" s="1">
        <v>0</v>
      </c>
      <c r="M56" s="1">
        <v>0</v>
      </c>
      <c r="N56" s="4">
        <v>320400</v>
      </c>
      <c r="O56" s="1" t="s">
        <v>50</v>
      </c>
      <c r="P56" s="1" t="s">
        <v>27</v>
      </c>
      <c r="Q56" s="4">
        <f t="shared" si="0"/>
        <v>320400</v>
      </c>
    </row>
    <row r="57" spans="1:17" x14ac:dyDescent="0.2">
      <c r="A57" s="1" t="s">
        <v>16</v>
      </c>
      <c r="B57" s="1" t="s">
        <v>296</v>
      </c>
      <c r="C57" s="1" t="s">
        <v>297</v>
      </c>
      <c r="D57" s="1" t="s">
        <v>204</v>
      </c>
      <c r="E57" s="1" t="s">
        <v>298</v>
      </c>
      <c r="F57" s="1" t="s">
        <v>299</v>
      </c>
      <c r="G57" s="1" t="s">
        <v>207</v>
      </c>
      <c r="H57" s="1" t="s">
        <v>208</v>
      </c>
      <c r="I57" s="1" t="s">
        <v>24</v>
      </c>
      <c r="J57" s="1" t="s">
        <v>42</v>
      </c>
      <c r="K57" s="4">
        <v>53200</v>
      </c>
      <c r="L57" s="1">
        <v>0</v>
      </c>
      <c r="M57" s="1">
        <v>0</v>
      </c>
      <c r="N57" s="4">
        <v>333200</v>
      </c>
      <c r="O57" s="1" t="s">
        <v>26</v>
      </c>
      <c r="P57" s="1" t="s">
        <v>27</v>
      </c>
      <c r="Q57" s="4">
        <f t="shared" si="0"/>
        <v>280000</v>
      </c>
    </row>
    <row r="58" spans="1:17" x14ac:dyDescent="0.2">
      <c r="A58" s="1" t="s">
        <v>16</v>
      </c>
      <c r="B58" s="1" t="s">
        <v>300</v>
      </c>
      <c r="C58" s="1" t="s">
        <v>301</v>
      </c>
      <c r="D58" s="1" t="s">
        <v>204</v>
      </c>
      <c r="E58" s="1" t="s">
        <v>298</v>
      </c>
      <c r="F58" s="1" t="s">
        <v>302</v>
      </c>
      <c r="G58" s="1" t="s">
        <v>207</v>
      </c>
      <c r="H58" s="1" t="s">
        <v>208</v>
      </c>
      <c r="I58" s="1" t="s">
        <v>24</v>
      </c>
      <c r="J58" s="1" t="s">
        <v>42</v>
      </c>
      <c r="K58" s="4">
        <v>55100</v>
      </c>
      <c r="L58" s="1">
        <v>0</v>
      </c>
      <c r="M58" s="1">
        <v>0</v>
      </c>
      <c r="N58" s="4">
        <v>345100</v>
      </c>
      <c r="O58" s="1" t="s">
        <v>26</v>
      </c>
      <c r="P58" s="1" t="s">
        <v>27</v>
      </c>
      <c r="Q58" s="4">
        <f t="shared" si="0"/>
        <v>290000</v>
      </c>
    </row>
    <row r="59" spans="1:17" x14ac:dyDescent="0.2">
      <c r="A59" s="1" t="s">
        <v>16</v>
      </c>
      <c r="B59" s="1" t="s">
        <v>303</v>
      </c>
      <c r="C59" s="1" t="s">
        <v>304</v>
      </c>
      <c r="D59" s="1" t="s">
        <v>204</v>
      </c>
      <c r="E59" s="1" t="s">
        <v>298</v>
      </c>
      <c r="F59" s="1" t="s">
        <v>305</v>
      </c>
      <c r="G59" s="1" t="s">
        <v>207</v>
      </c>
      <c r="H59" s="1" t="s">
        <v>208</v>
      </c>
      <c r="I59" s="1" t="s">
        <v>24</v>
      </c>
      <c r="J59" s="1" t="s">
        <v>42</v>
      </c>
      <c r="K59" s="4">
        <v>53200</v>
      </c>
      <c r="L59" s="1">
        <v>0</v>
      </c>
      <c r="M59" s="1">
        <v>0</v>
      </c>
      <c r="N59" s="4">
        <v>333200</v>
      </c>
      <c r="O59" s="1" t="s">
        <v>26</v>
      </c>
      <c r="P59" s="1" t="s">
        <v>27</v>
      </c>
      <c r="Q59" s="4">
        <f t="shared" si="0"/>
        <v>280000</v>
      </c>
    </row>
    <row r="60" spans="1:17" x14ac:dyDescent="0.2">
      <c r="A60" s="1" t="s">
        <v>16</v>
      </c>
      <c r="B60" s="1" t="s">
        <v>306</v>
      </c>
      <c r="C60" s="1" t="s">
        <v>307</v>
      </c>
      <c r="D60" s="1" t="s">
        <v>308</v>
      </c>
      <c r="E60" s="1" t="s">
        <v>309</v>
      </c>
      <c r="F60" s="1" t="s">
        <v>310</v>
      </c>
      <c r="G60" s="1" t="s">
        <v>311</v>
      </c>
      <c r="H60" s="1" t="s">
        <v>312</v>
      </c>
      <c r="I60" s="1" t="s">
        <v>24</v>
      </c>
      <c r="J60" s="1" t="s">
        <v>313</v>
      </c>
      <c r="K60" s="4">
        <v>3800000</v>
      </c>
      <c r="L60" s="1">
        <v>0</v>
      </c>
      <c r="M60" s="1">
        <v>0</v>
      </c>
      <c r="N60" s="4">
        <v>23800000</v>
      </c>
      <c r="O60" s="1" t="s">
        <v>26</v>
      </c>
      <c r="P60" s="1" t="s">
        <v>27</v>
      </c>
      <c r="Q60" s="4">
        <f t="shared" si="0"/>
        <v>20000000</v>
      </c>
    </row>
    <row r="61" spans="1:17" x14ac:dyDescent="0.2">
      <c r="A61" s="1" t="s">
        <v>16</v>
      </c>
      <c r="B61" s="1" t="s">
        <v>314</v>
      </c>
      <c r="C61" s="1" t="s">
        <v>315</v>
      </c>
      <c r="D61" s="1" t="s">
        <v>308</v>
      </c>
      <c r="E61" s="1" t="s">
        <v>309</v>
      </c>
      <c r="F61" s="1" t="s">
        <v>316</v>
      </c>
      <c r="G61" s="1" t="s">
        <v>311</v>
      </c>
      <c r="H61" s="1" t="s">
        <v>312</v>
      </c>
      <c r="I61" s="1" t="s">
        <v>24</v>
      </c>
      <c r="J61" s="1" t="s">
        <v>313</v>
      </c>
      <c r="K61" s="4">
        <v>3847769.8</v>
      </c>
      <c r="L61" s="1">
        <v>0</v>
      </c>
      <c r="M61" s="1">
        <v>0</v>
      </c>
      <c r="N61" s="4">
        <v>24099189.800000001</v>
      </c>
      <c r="O61" s="1" t="s">
        <v>26</v>
      </c>
      <c r="P61" s="1" t="s">
        <v>27</v>
      </c>
      <c r="Q61" s="4">
        <f t="shared" si="0"/>
        <v>20251420</v>
      </c>
    </row>
    <row r="62" spans="1:17" x14ac:dyDescent="0.2">
      <c r="A62" s="1" t="s">
        <v>16</v>
      </c>
      <c r="B62" s="1" t="s">
        <v>317</v>
      </c>
      <c r="C62" s="1" t="s">
        <v>318</v>
      </c>
      <c r="D62" s="1" t="s">
        <v>95</v>
      </c>
      <c r="E62" s="1" t="s">
        <v>319</v>
      </c>
      <c r="F62" s="1" t="s">
        <v>320</v>
      </c>
      <c r="G62" s="1" t="s">
        <v>98</v>
      </c>
      <c r="H62" s="1" t="s">
        <v>99</v>
      </c>
      <c r="I62" s="1" t="s">
        <v>24</v>
      </c>
      <c r="J62" s="1" t="s">
        <v>25</v>
      </c>
      <c r="K62" s="4">
        <v>0</v>
      </c>
      <c r="L62" s="1">
        <v>0</v>
      </c>
      <c r="M62" s="1">
        <v>0</v>
      </c>
      <c r="N62" s="4">
        <v>320400</v>
      </c>
      <c r="O62" s="1" t="s">
        <v>50</v>
      </c>
      <c r="P62" s="1" t="s">
        <v>27</v>
      </c>
      <c r="Q62" s="4">
        <f t="shared" si="0"/>
        <v>320400</v>
      </c>
    </row>
    <row r="63" spans="1:17" x14ac:dyDescent="0.2">
      <c r="A63" s="1" t="s">
        <v>16</v>
      </c>
      <c r="B63" s="1" t="s">
        <v>321</v>
      </c>
      <c r="C63" s="1" t="s">
        <v>322</v>
      </c>
      <c r="D63" s="1" t="s">
        <v>323</v>
      </c>
      <c r="E63" s="1" t="s">
        <v>324</v>
      </c>
      <c r="F63" s="1" t="s">
        <v>325</v>
      </c>
      <c r="G63" s="1" t="s">
        <v>326</v>
      </c>
      <c r="H63" s="1" t="s">
        <v>327</v>
      </c>
      <c r="I63" s="1" t="s">
        <v>24</v>
      </c>
      <c r="J63" s="1" t="s">
        <v>72</v>
      </c>
      <c r="K63" s="4">
        <v>0</v>
      </c>
      <c r="L63" s="1">
        <v>0</v>
      </c>
      <c r="M63" s="1">
        <v>0</v>
      </c>
      <c r="N63" s="4">
        <v>564303</v>
      </c>
      <c r="O63" s="1" t="s">
        <v>26</v>
      </c>
      <c r="P63" s="1" t="s">
        <v>27</v>
      </c>
      <c r="Q63" s="4">
        <f t="shared" si="0"/>
        <v>564303</v>
      </c>
    </row>
    <row r="64" spans="1:17" hidden="1" x14ac:dyDescent="0.2">
      <c r="A64" s="1" t="s">
        <v>73</v>
      </c>
      <c r="B64" s="1" t="s">
        <v>328</v>
      </c>
      <c r="C64" s="1" t="s">
        <v>329</v>
      </c>
      <c r="D64" s="1" t="s">
        <v>330</v>
      </c>
      <c r="E64" s="1" t="s">
        <v>324</v>
      </c>
      <c r="F64" s="1" t="s">
        <v>331</v>
      </c>
      <c r="G64" s="1" t="s">
        <v>326</v>
      </c>
      <c r="H64" s="1" t="s">
        <v>327</v>
      </c>
      <c r="I64" s="1" t="s">
        <v>24</v>
      </c>
      <c r="J64" s="1" t="s">
        <v>72</v>
      </c>
      <c r="K64" s="4">
        <v>0</v>
      </c>
      <c r="L64" s="1">
        <v>0</v>
      </c>
      <c r="M64" s="1">
        <v>0</v>
      </c>
      <c r="N64" s="4">
        <v>564303</v>
      </c>
      <c r="O64" s="1" t="s">
        <v>26</v>
      </c>
      <c r="P64" s="1" t="s">
        <v>27</v>
      </c>
      <c r="Q64" s="4">
        <f t="shared" si="0"/>
        <v>564303</v>
      </c>
    </row>
    <row r="65" spans="1:17" x14ac:dyDescent="0.2">
      <c r="A65" s="1" t="s">
        <v>16</v>
      </c>
      <c r="B65" s="1" t="s">
        <v>332</v>
      </c>
      <c r="C65" s="1" t="s">
        <v>333</v>
      </c>
      <c r="D65" s="1" t="s">
        <v>334</v>
      </c>
      <c r="E65" s="1" t="s">
        <v>335</v>
      </c>
      <c r="F65" s="1" t="s">
        <v>336</v>
      </c>
      <c r="G65" s="1" t="s">
        <v>167</v>
      </c>
      <c r="H65" s="1" t="s">
        <v>168</v>
      </c>
      <c r="I65" s="1" t="s">
        <v>24</v>
      </c>
      <c r="J65" s="1" t="s">
        <v>72</v>
      </c>
      <c r="K65" s="4">
        <v>9707.56</v>
      </c>
      <c r="L65" s="1">
        <v>0</v>
      </c>
      <c r="M65" s="1">
        <v>0</v>
      </c>
      <c r="N65" s="4">
        <v>60800</v>
      </c>
      <c r="O65" s="1" t="s">
        <v>50</v>
      </c>
      <c r="P65" s="1" t="s">
        <v>27</v>
      </c>
      <c r="Q65" s="4">
        <f t="shared" si="0"/>
        <v>51092.44</v>
      </c>
    </row>
    <row r="66" spans="1:17" hidden="1" x14ac:dyDescent="0.2">
      <c r="A66" s="1" t="s">
        <v>73</v>
      </c>
      <c r="B66" s="1" t="s">
        <v>337</v>
      </c>
      <c r="C66" s="1" t="s">
        <v>338</v>
      </c>
      <c r="D66" s="1" t="s">
        <v>330</v>
      </c>
      <c r="E66" s="1" t="s">
        <v>339</v>
      </c>
      <c r="F66" s="1" t="s">
        <v>340</v>
      </c>
      <c r="G66" s="1" t="s">
        <v>326</v>
      </c>
      <c r="H66" s="1" t="s">
        <v>327</v>
      </c>
      <c r="I66" s="1" t="s">
        <v>24</v>
      </c>
      <c r="J66" s="1" t="s">
        <v>72</v>
      </c>
      <c r="K66" s="4">
        <v>0</v>
      </c>
      <c r="L66" s="1">
        <v>0</v>
      </c>
      <c r="M66" s="1">
        <v>0</v>
      </c>
      <c r="N66" s="4">
        <v>564303</v>
      </c>
      <c r="O66" s="1" t="s">
        <v>26</v>
      </c>
      <c r="P66" s="1" t="s">
        <v>27</v>
      </c>
      <c r="Q66" s="4">
        <f t="shared" si="0"/>
        <v>564303</v>
      </c>
    </row>
    <row r="67" spans="1:17" x14ac:dyDescent="0.2">
      <c r="A67" s="1" t="s">
        <v>16</v>
      </c>
      <c r="B67" s="1" t="s">
        <v>341</v>
      </c>
      <c r="C67" s="1" t="s">
        <v>342</v>
      </c>
      <c r="D67" s="1" t="s">
        <v>323</v>
      </c>
      <c r="E67" s="1" t="s">
        <v>343</v>
      </c>
      <c r="F67" s="1" t="s">
        <v>344</v>
      </c>
      <c r="G67" s="1" t="s">
        <v>326</v>
      </c>
      <c r="H67" s="1" t="s">
        <v>327</v>
      </c>
      <c r="I67" s="1" t="s">
        <v>24</v>
      </c>
      <c r="J67" s="1" t="s">
        <v>72</v>
      </c>
      <c r="K67" s="4">
        <v>0</v>
      </c>
      <c r="L67" s="1">
        <v>0</v>
      </c>
      <c r="M67" s="1">
        <v>0</v>
      </c>
      <c r="N67" s="4">
        <v>564303</v>
      </c>
      <c r="O67" s="1" t="s">
        <v>26</v>
      </c>
      <c r="P67" s="1" t="s">
        <v>27</v>
      </c>
      <c r="Q67" s="4">
        <f t="shared" ref="Q67:Q95" si="1">+N67-K67</f>
        <v>564303</v>
      </c>
    </row>
    <row r="68" spans="1:17" x14ac:dyDescent="0.2">
      <c r="A68" s="1" t="s">
        <v>16</v>
      </c>
      <c r="B68" s="1" t="s">
        <v>345</v>
      </c>
      <c r="C68" s="1" t="s">
        <v>346</v>
      </c>
      <c r="D68" s="1" t="s">
        <v>204</v>
      </c>
      <c r="E68" s="1" t="s">
        <v>347</v>
      </c>
      <c r="F68" s="1" t="s">
        <v>348</v>
      </c>
      <c r="G68" s="1" t="s">
        <v>207</v>
      </c>
      <c r="H68" s="1" t="s">
        <v>208</v>
      </c>
      <c r="I68" s="1" t="s">
        <v>24</v>
      </c>
      <c r="J68" s="1" t="s">
        <v>42</v>
      </c>
      <c r="K68" s="4">
        <v>53200</v>
      </c>
      <c r="L68" s="1">
        <v>0</v>
      </c>
      <c r="M68" s="1">
        <v>0</v>
      </c>
      <c r="N68" s="4">
        <v>333200</v>
      </c>
      <c r="O68" s="1" t="s">
        <v>26</v>
      </c>
      <c r="P68" s="1" t="s">
        <v>27</v>
      </c>
      <c r="Q68" s="4">
        <f t="shared" si="1"/>
        <v>280000</v>
      </c>
    </row>
    <row r="69" spans="1:17" x14ac:dyDescent="0.2">
      <c r="A69" s="1" t="s">
        <v>16</v>
      </c>
      <c r="B69" s="1" t="s">
        <v>349</v>
      </c>
      <c r="C69" s="1" t="s">
        <v>350</v>
      </c>
      <c r="D69" s="1" t="s">
        <v>204</v>
      </c>
      <c r="E69" s="1" t="s">
        <v>347</v>
      </c>
      <c r="F69" s="1" t="s">
        <v>351</v>
      </c>
      <c r="G69" s="1" t="s">
        <v>207</v>
      </c>
      <c r="H69" s="1" t="s">
        <v>208</v>
      </c>
      <c r="I69" s="1" t="s">
        <v>24</v>
      </c>
      <c r="J69" s="1" t="s">
        <v>42</v>
      </c>
      <c r="K69" s="4">
        <v>53200</v>
      </c>
      <c r="L69" s="1">
        <v>0</v>
      </c>
      <c r="M69" s="1">
        <v>0</v>
      </c>
      <c r="N69" s="4">
        <v>333200</v>
      </c>
      <c r="O69" s="1" t="s">
        <v>26</v>
      </c>
      <c r="P69" s="1" t="s">
        <v>27</v>
      </c>
      <c r="Q69" s="4">
        <f t="shared" si="1"/>
        <v>280000</v>
      </c>
    </row>
    <row r="70" spans="1:17" x14ac:dyDescent="0.2">
      <c r="A70" s="1" t="s">
        <v>16</v>
      </c>
      <c r="B70" s="1" t="s">
        <v>352</v>
      </c>
      <c r="C70" s="1" t="s">
        <v>353</v>
      </c>
      <c r="D70" s="1" t="s">
        <v>204</v>
      </c>
      <c r="E70" s="1" t="s">
        <v>354</v>
      </c>
      <c r="F70" s="1" t="s">
        <v>355</v>
      </c>
      <c r="G70" s="1" t="s">
        <v>207</v>
      </c>
      <c r="H70" s="1" t="s">
        <v>208</v>
      </c>
      <c r="I70" s="1" t="s">
        <v>24</v>
      </c>
      <c r="J70" s="1" t="s">
        <v>42</v>
      </c>
      <c r="K70" s="4">
        <v>28500</v>
      </c>
      <c r="L70" s="1">
        <v>0</v>
      </c>
      <c r="M70" s="1">
        <v>0</v>
      </c>
      <c r="N70" s="4">
        <v>178500</v>
      </c>
      <c r="O70" s="1" t="s">
        <v>26</v>
      </c>
      <c r="P70" s="1" t="s">
        <v>27</v>
      </c>
      <c r="Q70" s="4">
        <f t="shared" si="1"/>
        <v>150000</v>
      </c>
    </row>
    <row r="71" spans="1:17" x14ac:dyDescent="0.2">
      <c r="A71" s="1" t="s">
        <v>16</v>
      </c>
      <c r="B71" s="1" t="s">
        <v>356</v>
      </c>
      <c r="C71" s="1" t="s">
        <v>357</v>
      </c>
      <c r="D71" s="1" t="s">
        <v>111</v>
      </c>
      <c r="E71" s="1" t="s">
        <v>358</v>
      </c>
      <c r="F71" s="1" t="s">
        <v>359</v>
      </c>
      <c r="G71" s="1" t="s">
        <v>114</v>
      </c>
      <c r="H71" s="1" t="s">
        <v>115</v>
      </c>
      <c r="I71" s="1" t="s">
        <v>24</v>
      </c>
      <c r="J71" s="1" t="s">
        <v>25</v>
      </c>
      <c r="K71" s="4">
        <v>0</v>
      </c>
      <c r="L71" s="1">
        <v>0</v>
      </c>
      <c r="M71" s="1">
        <v>0</v>
      </c>
      <c r="N71" s="4">
        <v>1390350</v>
      </c>
      <c r="O71" s="1" t="s">
        <v>50</v>
      </c>
      <c r="P71" s="1" t="s">
        <v>27</v>
      </c>
      <c r="Q71" s="4">
        <f t="shared" si="1"/>
        <v>1390350</v>
      </c>
    </row>
    <row r="72" spans="1:17" x14ac:dyDescent="0.2">
      <c r="A72" s="1" t="s">
        <v>16</v>
      </c>
      <c r="B72" s="1" t="s">
        <v>360</v>
      </c>
      <c r="C72" s="1" t="s">
        <v>361</v>
      </c>
      <c r="D72" s="1" t="s">
        <v>95</v>
      </c>
      <c r="E72" s="1" t="s">
        <v>362</v>
      </c>
      <c r="F72" s="1" t="s">
        <v>363</v>
      </c>
      <c r="G72" s="1" t="s">
        <v>98</v>
      </c>
      <c r="H72" s="1" t="s">
        <v>99</v>
      </c>
      <c r="I72" s="1" t="s">
        <v>24</v>
      </c>
      <c r="J72" s="1" t="s">
        <v>25</v>
      </c>
      <c r="K72" s="4">
        <v>0</v>
      </c>
      <c r="L72" s="1">
        <v>0</v>
      </c>
      <c r="M72" s="1">
        <v>0</v>
      </c>
      <c r="N72" s="4">
        <v>326600</v>
      </c>
      <c r="O72" s="1" t="s">
        <v>50</v>
      </c>
      <c r="P72" s="1" t="s">
        <v>27</v>
      </c>
      <c r="Q72" s="4">
        <f t="shared" si="1"/>
        <v>326600</v>
      </c>
    </row>
    <row r="73" spans="1:17" x14ac:dyDescent="0.2">
      <c r="A73" s="1" t="s">
        <v>16</v>
      </c>
      <c r="B73" s="1" t="s">
        <v>364</v>
      </c>
      <c r="C73" s="1" t="s">
        <v>365</v>
      </c>
      <c r="D73" s="1" t="s">
        <v>308</v>
      </c>
      <c r="E73" s="1" t="s">
        <v>366</v>
      </c>
      <c r="F73" s="1" t="s">
        <v>367</v>
      </c>
      <c r="G73" s="1" t="s">
        <v>311</v>
      </c>
      <c r="H73" s="1" t="s">
        <v>312</v>
      </c>
      <c r="I73" s="1" t="s">
        <v>24</v>
      </c>
      <c r="J73" s="1" t="s">
        <v>313</v>
      </c>
      <c r="K73" s="4">
        <v>1847089.94</v>
      </c>
      <c r="L73" s="1">
        <v>0</v>
      </c>
      <c r="M73" s="1">
        <v>0</v>
      </c>
      <c r="N73" s="4">
        <v>11568615.939999999</v>
      </c>
      <c r="O73" s="1" t="s">
        <v>26</v>
      </c>
      <c r="P73" s="1" t="s">
        <v>27</v>
      </c>
      <c r="Q73" s="4">
        <f t="shared" si="1"/>
        <v>9721526</v>
      </c>
    </row>
    <row r="74" spans="1:17" x14ac:dyDescent="0.2">
      <c r="A74" s="1" t="s">
        <v>16</v>
      </c>
      <c r="B74" s="1" t="s">
        <v>368</v>
      </c>
      <c r="C74" s="1" t="s">
        <v>369</v>
      </c>
      <c r="D74" s="1" t="s">
        <v>204</v>
      </c>
      <c r="E74" s="1" t="s">
        <v>339</v>
      </c>
      <c r="F74" s="1" t="s">
        <v>370</v>
      </c>
      <c r="G74" s="1" t="s">
        <v>207</v>
      </c>
      <c r="H74" s="1" t="s">
        <v>208</v>
      </c>
      <c r="I74" s="1" t="s">
        <v>24</v>
      </c>
      <c r="J74" s="1" t="s">
        <v>42</v>
      </c>
      <c r="K74" s="4">
        <v>53200</v>
      </c>
      <c r="L74" s="1">
        <v>0</v>
      </c>
      <c r="M74" s="1">
        <v>0</v>
      </c>
      <c r="N74" s="4">
        <v>333200</v>
      </c>
      <c r="O74" s="1" t="s">
        <v>26</v>
      </c>
      <c r="P74" s="1" t="s">
        <v>27</v>
      </c>
      <c r="Q74" s="4">
        <f t="shared" si="1"/>
        <v>280000</v>
      </c>
    </row>
    <row r="75" spans="1:17" x14ac:dyDescent="0.2">
      <c r="A75" s="1" t="s">
        <v>16</v>
      </c>
      <c r="B75" s="1" t="s">
        <v>371</v>
      </c>
      <c r="C75" s="1" t="s">
        <v>372</v>
      </c>
      <c r="D75" s="1" t="s">
        <v>373</v>
      </c>
      <c r="E75" s="1" t="s">
        <v>358</v>
      </c>
      <c r="F75" s="1" t="s">
        <v>374</v>
      </c>
      <c r="G75" s="1" t="s">
        <v>167</v>
      </c>
      <c r="H75" s="1" t="s">
        <v>168</v>
      </c>
      <c r="I75" s="1" t="s">
        <v>24</v>
      </c>
      <c r="J75" s="1" t="s">
        <v>72</v>
      </c>
      <c r="K75" s="4">
        <v>0</v>
      </c>
      <c r="L75" s="1">
        <v>0</v>
      </c>
      <c r="M75" s="1">
        <v>0</v>
      </c>
      <c r="N75" s="4">
        <v>199900</v>
      </c>
      <c r="O75" s="1" t="s">
        <v>50</v>
      </c>
      <c r="P75" s="1" t="s">
        <v>27</v>
      </c>
      <c r="Q75" s="4">
        <f t="shared" si="1"/>
        <v>199900</v>
      </c>
    </row>
    <row r="76" spans="1:17" x14ac:dyDescent="0.2">
      <c r="A76" s="1" t="s">
        <v>16</v>
      </c>
      <c r="B76" s="1" t="s">
        <v>375</v>
      </c>
      <c r="C76" s="1" t="s">
        <v>376</v>
      </c>
      <c r="D76" s="1" t="s">
        <v>111</v>
      </c>
      <c r="E76" s="1" t="s">
        <v>269</v>
      </c>
      <c r="F76" s="1" t="s">
        <v>377</v>
      </c>
      <c r="G76" s="1" t="s">
        <v>114</v>
      </c>
      <c r="H76" s="1" t="s">
        <v>115</v>
      </c>
      <c r="I76" s="1" t="s">
        <v>24</v>
      </c>
      <c r="J76" s="1" t="s">
        <v>25</v>
      </c>
      <c r="K76" s="4">
        <v>0</v>
      </c>
      <c r="L76" s="1">
        <v>0</v>
      </c>
      <c r="M76" s="1">
        <v>0</v>
      </c>
      <c r="N76" s="4">
        <v>5900</v>
      </c>
      <c r="O76" s="1" t="s">
        <v>50</v>
      </c>
      <c r="P76" s="1" t="s">
        <v>27</v>
      </c>
      <c r="Q76" s="4">
        <f t="shared" si="1"/>
        <v>5900</v>
      </c>
    </row>
    <row r="77" spans="1:17" x14ac:dyDescent="0.2">
      <c r="A77" s="1" t="s">
        <v>16</v>
      </c>
      <c r="B77" s="1" t="s">
        <v>378</v>
      </c>
      <c r="C77" s="1" t="s">
        <v>379</v>
      </c>
      <c r="D77" s="1" t="s">
        <v>204</v>
      </c>
      <c r="E77" s="1" t="s">
        <v>269</v>
      </c>
      <c r="F77" s="1" t="s">
        <v>380</v>
      </c>
      <c r="G77" s="1" t="s">
        <v>381</v>
      </c>
      <c r="H77" s="1" t="s">
        <v>382</v>
      </c>
      <c r="I77" s="1" t="s">
        <v>24</v>
      </c>
      <c r="J77" s="1" t="s">
        <v>383</v>
      </c>
      <c r="K77" s="4">
        <v>5236.9799999999996</v>
      </c>
      <c r="L77" s="1">
        <v>0</v>
      </c>
      <c r="M77" s="1">
        <v>0</v>
      </c>
      <c r="N77" s="4">
        <v>32800.01</v>
      </c>
      <c r="O77" s="1" t="s">
        <v>50</v>
      </c>
      <c r="P77" s="1" t="s">
        <v>27</v>
      </c>
      <c r="Q77" s="4">
        <f t="shared" si="1"/>
        <v>27563.030000000002</v>
      </c>
    </row>
    <row r="78" spans="1:17" x14ac:dyDescent="0.2">
      <c r="A78" s="1" t="s">
        <v>16</v>
      </c>
      <c r="B78" s="1" t="s">
        <v>384</v>
      </c>
      <c r="C78" s="1" t="s">
        <v>385</v>
      </c>
      <c r="D78" s="1" t="s">
        <v>308</v>
      </c>
      <c r="E78" s="1" t="s">
        <v>269</v>
      </c>
      <c r="F78" s="1" t="s">
        <v>386</v>
      </c>
      <c r="G78" s="1" t="s">
        <v>311</v>
      </c>
      <c r="H78" s="1" t="s">
        <v>312</v>
      </c>
      <c r="I78" s="1" t="s">
        <v>24</v>
      </c>
      <c r="J78" s="1" t="s">
        <v>313</v>
      </c>
      <c r="K78" s="4">
        <v>2188800</v>
      </c>
      <c r="L78" s="1">
        <v>0</v>
      </c>
      <c r="M78" s="1">
        <v>0</v>
      </c>
      <c r="N78" s="4">
        <v>13708800</v>
      </c>
      <c r="O78" s="1" t="s">
        <v>26</v>
      </c>
      <c r="P78" s="1" t="s">
        <v>27</v>
      </c>
      <c r="Q78" s="4">
        <f t="shared" si="1"/>
        <v>11520000</v>
      </c>
    </row>
    <row r="79" spans="1:17" x14ac:dyDescent="0.2">
      <c r="A79" s="1" t="s">
        <v>16</v>
      </c>
      <c r="B79" s="1" t="s">
        <v>387</v>
      </c>
      <c r="C79" s="1" t="s">
        <v>388</v>
      </c>
      <c r="D79" s="1" t="s">
        <v>30</v>
      </c>
      <c r="E79" s="1" t="s">
        <v>389</v>
      </c>
      <c r="F79" s="1" t="s">
        <v>390</v>
      </c>
      <c r="G79" s="1" t="s">
        <v>200</v>
      </c>
      <c r="H79" s="1" t="s">
        <v>201</v>
      </c>
      <c r="I79" s="1" t="s">
        <v>24</v>
      </c>
      <c r="J79" s="1" t="s">
        <v>25</v>
      </c>
      <c r="K79" s="4">
        <v>184300</v>
      </c>
      <c r="L79" s="1">
        <v>0</v>
      </c>
      <c r="M79" s="1">
        <v>0</v>
      </c>
      <c r="N79" s="4">
        <v>1154300</v>
      </c>
      <c r="O79" s="1" t="s">
        <v>50</v>
      </c>
      <c r="P79" s="1" t="s">
        <v>27</v>
      </c>
      <c r="Q79" s="4">
        <f t="shared" si="1"/>
        <v>970000</v>
      </c>
    </row>
    <row r="80" spans="1:17" x14ac:dyDescent="0.2">
      <c r="A80" s="1" t="s">
        <v>16</v>
      </c>
      <c r="B80" s="1" t="s">
        <v>391</v>
      </c>
      <c r="C80" s="1" t="s">
        <v>392</v>
      </c>
      <c r="D80" s="1" t="s">
        <v>111</v>
      </c>
      <c r="E80" s="1" t="s">
        <v>393</v>
      </c>
      <c r="F80" s="1" t="s">
        <v>394</v>
      </c>
      <c r="G80" s="1" t="s">
        <v>114</v>
      </c>
      <c r="H80" s="1" t="s">
        <v>115</v>
      </c>
      <c r="I80" s="1" t="s">
        <v>24</v>
      </c>
      <c r="J80" s="1" t="s">
        <v>25</v>
      </c>
      <c r="K80" s="4">
        <v>0</v>
      </c>
      <c r="L80" s="1">
        <v>0</v>
      </c>
      <c r="M80" s="1">
        <v>0</v>
      </c>
      <c r="N80" s="4">
        <v>5900</v>
      </c>
      <c r="O80" s="1" t="s">
        <v>50</v>
      </c>
      <c r="P80" s="1" t="s">
        <v>27</v>
      </c>
      <c r="Q80" s="4">
        <f t="shared" si="1"/>
        <v>5900</v>
      </c>
    </row>
    <row r="81" spans="1:17" x14ac:dyDescent="0.2">
      <c r="A81" s="1" t="s">
        <v>16</v>
      </c>
      <c r="B81" s="1" t="s">
        <v>395</v>
      </c>
      <c r="C81" s="1" t="s">
        <v>396</v>
      </c>
      <c r="D81" s="1" t="s">
        <v>30</v>
      </c>
      <c r="E81" s="1" t="s">
        <v>397</v>
      </c>
      <c r="F81" s="1" t="s">
        <v>398</v>
      </c>
      <c r="G81" s="1" t="s">
        <v>200</v>
      </c>
      <c r="H81" s="1" t="s">
        <v>201</v>
      </c>
      <c r="I81" s="1" t="s">
        <v>24</v>
      </c>
      <c r="J81" s="1" t="s">
        <v>25</v>
      </c>
      <c r="K81" s="4">
        <v>284240</v>
      </c>
      <c r="L81" s="1">
        <v>0</v>
      </c>
      <c r="M81" s="1">
        <v>0</v>
      </c>
      <c r="N81" s="4">
        <v>2079740</v>
      </c>
      <c r="O81" s="1" t="s">
        <v>50</v>
      </c>
      <c r="P81" s="1" t="s">
        <v>27</v>
      </c>
      <c r="Q81" s="4">
        <f t="shared" si="1"/>
        <v>1795500</v>
      </c>
    </row>
    <row r="82" spans="1:17" x14ac:dyDescent="0.2">
      <c r="A82" s="1" t="s">
        <v>16</v>
      </c>
      <c r="B82" s="1" t="s">
        <v>399</v>
      </c>
      <c r="C82" s="1" t="s">
        <v>400</v>
      </c>
      <c r="D82" s="1" t="s">
        <v>204</v>
      </c>
      <c r="E82" s="1" t="s">
        <v>401</v>
      </c>
      <c r="F82" s="1" t="s">
        <v>402</v>
      </c>
      <c r="G82" s="1" t="s">
        <v>207</v>
      </c>
      <c r="H82" s="1" t="s">
        <v>208</v>
      </c>
      <c r="I82" s="1" t="s">
        <v>24</v>
      </c>
      <c r="J82" s="1" t="s">
        <v>42</v>
      </c>
      <c r="K82" s="4">
        <v>53200</v>
      </c>
      <c r="L82" s="1">
        <v>0</v>
      </c>
      <c r="M82" s="1">
        <v>0</v>
      </c>
      <c r="N82" s="4">
        <v>333200</v>
      </c>
      <c r="O82" s="1" t="s">
        <v>26</v>
      </c>
      <c r="P82" s="1" t="s">
        <v>27</v>
      </c>
      <c r="Q82" s="4">
        <f t="shared" si="1"/>
        <v>280000</v>
      </c>
    </row>
    <row r="83" spans="1:17" x14ac:dyDescent="0.2">
      <c r="A83" s="1" t="s">
        <v>16</v>
      </c>
      <c r="B83" s="1" t="s">
        <v>403</v>
      </c>
      <c r="C83" s="1" t="s">
        <v>404</v>
      </c>
      <c r="D83" s="1" t="s">
        <v>204</v>
      </c>
      <c r="E83" s="1" t="s">
        <v>401</v>
      </c>
      <c r="F83" s="1" t="s">
        <v>405</v>
      </c>
      <c r="G83" s="1" t="s">
        <v>207</v>
      </c>
      <c r="H83" s="1" t="s">
        <v>208</v>
      </c>
      <c r="I83" s="1" t="s">
        <v>24</v>
      </c>
      <c r="J83" s="1" t="s">
        <v>42</v>
      </c>
      <c r="K83" s="4">
        <v>53200</v>
      </c>
      <c r="L83" s="1">
        <v>0</v>
      </c>
      <c r="M83" s="1">
        <v>0</v>
      </c>
      <c r="N83" s="4">
        <v>333200</v>
      </c>
      <c r="O83" s="1" t="s">
        <v>26</v>
      </c>
      <c r="P83" s="1" t="s">
        <v>27</v>
      </c>
      <c r="Q83" s="4">
        <f t="shared" si="1"/>
        <v>280000</v>
      </c>
    </row>
    <row r="84" spans="1:17" x14ac:dyDescent="0.2">
      <c r="A84" s="1" t="s">
        <v>16</v>
      </c>
      <c r="B84" s="1" t="s">
        <v>406</v>
      </c>
      <c r="C84" s="1" t="s">
        <v>407</v>
      </c>
      <c r="D84" s="1" t="s">
        <v>95</v>
      </c>
      <c r="E84" s="1" t="s">
        <v>408</v>
      </c>
      <c r="F84" s="1" t="s">
        <v>409</v>
      </c>
      <c r="G84" s="1" t="s">
        <v>98</v>
      </c>
      <c r="H84" s="1" t="s">
        <v>99</v>
      </c>
      <c r="I84" s="1" t="s">
        <v>24</v>
      </c>
      <c r="J84" s="1" t="s">
        <v>25</v>
      </c>
      <c r="K84" s="4">
        <v>0</v>
      </c>
      <c r="L84" s="1">
        <v>0</v>
      </c>
      <c r="M84" s="1">
        <v>0</v>
      </c>
      <c r="N84" s="4">
        <v>320400</v>
      </c>
      <c r="O84" s="1" t="s">
        <v>50</v>
      </c>
      <c r="P84" s="1" t="s">
        <v>27</v>
      </c>
      <c r="Q84" s="4">
        <f t="shared" si="1"/>
        <v>320400</v>
      </c>
    </row>
    <row r="85" spans="1:17" x14ac:dyDescent="0.2">
      <c r="A85" s="1" t="s">
        <v>16</v>
      </c>
      <c r="B85" s="1" t="s">
        <v>410</v>
      </c>
      <c r="C85" s="1" t="s">
        <v>411</v>
      </c>
      <c r="E85" s="1" t="s">
        <v>412</v>
      </c>
      <c r="F85" s="1" t="s">
        <v>413</v>
      </c>
      <c r="G85" s="1" t="s">
        <v>70</v>
      </c>
      <c r="H85" s="1" t="s">
        <v>71</v>
      </c>
      <c r="I85" s="1" t="s">
        <v>24</v>
      </c>
      <c r="J85" s="1" t="s">
        <v>72</v>
      </c>
      <c r="K85" s="4">
        <v>360395</v>
      </c>
      <c r="L85" s="1">
        <v>0</v>
      </c>
      <c r="M85" s="1">
        <v>0</v>
      </c>
      <c r="N85" s="4">
        <v>2257211</v>
      </c>
      <c r="O85" s="1" t="s">
        <v>26</v>
      </c>
      <c r="P85" s="1" t="s">
        <v>27</v>
      </c>
      <c r="Q85" s="4">
        <f t="shared" si="1"/>
        <v>1896816</v>
      </c>
    </row>
    <row r="86" spans="1:17" x14ac:dyDescent="0.2">
      <c r="A86" s="1" t="s">
        <v>16</v>
      </c>
      <c r="B86" s="1" t="s">
        <v>414</v>
      </c>
      <c r="C86" s="1" t="s">
        <v>415</v>
      </c>
      <c r="D86" s="1" t="s">
        <v>416</v>
      </c>
      <c r="E86" s="1" t="s">
        <v>417</v>
      </c>
      <c r="F86" s="1" t="s">
        <v>418</v>
      </c>
      <c r="G86" s="1" t="s">
        <v>419</v>
      </c>
      <c r="H86" s="1" t="s">
        <v>420</v>
      </c>
      <c r="I86" s="1" t="s">
        <v>24</v>
      </c>
      <c r="J86" s="1" t="s">
        <v>25</v>
      </c>
      <c r="K86" s="4">
        <v>501192.83</v>
      </c>
      <c r="L86" s="1">
        <v>0</v>
      </c>
      <c r="M86" s="1">
        <v>0</v>
      </c>
      <c r="N86" s="4">
        <v>3139049.83</v>
      </c>
      <c r="O86" s="1" t="s">
        <v>26</v>
      </c>
      <c r="P86" s="1" t="s">
        <v>27</v>
      </c>
      <c r="Q86" s="4">
        <f t="shared" si="1"/>
        <v>2637857</v>
      </c>
    </row>
    <row r="87" spans="1:17" x14ac:dyDescent="0.2">
      <c r="A87" s="1" t="s">
        <v>16</v>
      </c>
      <c r="B87" s="1" t="s">
        <v>421</v>
      </c>
      <c r="C87" s="1" t="s">
        <v>422</v>
      </c>
      <c r="D87" s="1" t="s">
        <v>423</v>
      </c>
      <c r="E87" s="1" t="s">
        <v>424</v>
      </c>
      <c r="F87" s="1" t="s">
        <v>425</v>
      </c>
      <c r="G87" s="1" t="s">
        <v>426</v>
      </c>
      <c r="H87" s="1" t="s">
        <v>427</v>
      </c>
      <c r="I87" s="1" t="s">
        <v>24</v>
      </c>
      <c r="J87" s="1" t="s">
        <v>25</v>
      </c>
      <c r="K87" s="4">
        <v>10841.17</v>
      </c>
      <c r="L87" s="1">
        <v>0</v>
      </c>
      <c r="M87" s="1">
        <v>0</v>
      </c>
      <c r="N87" s="4">
        <v>67900</v>
      </c>
      <c r="O87" s="1" t="s">
        <v>50</v>
      </c>
      <c r="P87" s="1" t="s">
        <v>27</v>
      </c>
      <c r="Q87" s="4">
        <f t="shared" si="1"/>
        <v>57058.83</v>
      </c>
    </row>
    <row r="88" spans="1:17" x14ac:dyDescent="0.2">
      <c r="A88" s="1" t="s">
        <v>16</v>
      </c>
      <c r="B88" s="1" t="s">
        <v>428</v>
      </c>
      <c r="C88" s="1" t="s">
        <v>429</v>
      </c>
      <c r="D88" s="1" t="s">
        <v>95</v>
      </c>
      <c r="E88" s="1" t="s">
        <v>430</v>
      </c>
      <c r="F88" s="1" t="s">
        <v>431</v>
      </c>
      <c r="G88" s="1" t="s">
        <v>98</v>
      </c>
      <c r="H88" s="1" t="s">
        <v>99</v>
      </c>
      <c r="I88" s="1" t="s">
        <v>24</v>
      </c>
      <c r="J88" s="1" t="s">
        <v>25</v>
      </c>
      <c r="K88" s="4">
        <v>0</v>
      </c>
      <c r="L88" s="1">
        <v>0</v>
      </c>
      <c r="M88" s="1">
        <v>0</v>
      </c>
      <c r="N88" s="4">
        <v>320400</v>
      </c>
      <c r="O88" s="1" t="s">
        <v>50</v>
      </c>
      <c r="P88" s="1" t="s">
        <v>27</v>
      </c>
      <c r="Q88" s="4">
        <f t="shared" si="1"/>
        <v>320400</v>
      </c>
    </row>
    <row r="89" spans="1:17" x14ac:dyDescent="0.2">
      <c r="A89" s="1" t="s">
        <v>16</v>
      </c>
      <c r="B89" s="1" t="s">
        <v>432</v>
      </c>
      <c r="C89" s="1" t="s">
        <v>433</v>
      </c>
      <c r="D89" s="1" t="s">
        <v>434</v>
      </c>
      <c r="E89" s="1" t="s">
        <v>435</v>
      </c>
      <c r="F89" s="1" t="s">
        <v>436</v>
      </c>
      <c r="G89" s="1" t="s">
        <v>167</v>
      </c>
      <c r="H89" s="1" t="s">
        <v>168</v>
      </c>
      <c r="I89" s="1" t="s">
        <v>24</v>
      </c>
      <c r="J89" s="1" t="s">
        <v>72</v>
      </c>
      <c r="K89" s="4">
        <v>7967.23</v>
      </c>
      <c r="L89" s="1">
        <v>0</v>
      </c>
      <c r="M89" s="1">
        <v>0</v>
      </c>
      <c r="N89" s="4">
        <v>1698900</v>
      </c>
      <c r="O89" s="1" t="s">
        <v>50</v>
      </c>
      <c r="P89" s="1" t="s">
        <v>27</v>
      </c>
      <c r="Q89" s="4">
        <f t="shared" si="1"/>
        <v>1690932.77</v>
      </c>
    </row>
    <row r="90" spans="1:17" x14ac:dyDescent="0.2">
      <c r="A90" s="1" t="s">
        <v>16</v>
      </c>
      <c r="B90" s="1" t="s">
        <v>437</v>
      </c>
      <c r="C90" s="1" t="s">
        <v>438</v>
      </c>
      <c r="D90" s="1" t="s">
        <v>111</v>
      </c>
      <c r="E90" s="1" t="s">
        <v>439</v>
      </c>
      <c r="F90" s="1" t="s">
        <v>440</v>
      </c>
      <c r="G90" s="1" t="s">
        <v>114</v>
      </c>
      <c r="H90" s="1" t="s">
        <v>115</v>
      </c>
      <c r="I90" s="1" t="s">
        <v>24</v>
      </c>
      <c r="J90" s="1" t="s">
        <v>25</v>
      </c>
      <c r="K90" s="4">
        <v>0</v>
      </c>
      <c r="L90" s="1">
        <v>0</v>
      </c>
      <c r="M90" s="1">
        <v>0</v>
      </c>
      <c r="N90" s="4">
        <v>5900</v>
      </c>
      <c r="O90" s="1" t="s">
        <v>50</v>
      </c>
      <c r="P90" s="1" t="s">
        <v>27</v>
      </c>
      <c r="Q90" s="4">
        <f t="shared" si="1"/>
        <v>5900</v>
      </c>
    </row>
    <row r="91" spans="1:17" x14ac:dyDescent="0.2">
      <c r="A91" s="1" t="s">
        <v>16</v>
      </c>
      <c r="B91" s="1" t="s">
        <v>441</v>
      </c>
      <c r="C91" s="1" t="s">
        <v>442</v>
      </c>
      <c r="D91" s="1" t="s">
        <v>30</v>
      </c>
      <c r="E91" s="1" t="s">
        <v>439</v>
      </c>
      <c r="F91" s="1" t="s">
        <v>443</v>
      </c>
      <c r="G91" s="1" t="s">
        <v>200</v>
      </c>
      <c r="H91" s="1" t="s">
        <v>201</v>
      </c>
      <c r="I91" s="1" t="s">
        <v>24</v>
      </c>
      <c r="J91" s="1" t="s">
        <v>25</v>
      </c>
      <c r="K91" s="4">
        <v>22800</v>
      </c>
      <c r="L91" s="1">
        <v>0</v>
      </c>
      <c r="M91" s="1">
        <v>0</v>
      </c>
      <c r="N91" s="4">
        <v>142800</v>
      </c>
      <c r="O91" s="1" t="s">
        <v>50</v>
      </c>
      <c r="P91" s="1" t="s">
        <v>27</v>
      </c>
      <c r="Q91" s="4">
        <f t="shared" si="1"/>
        <v>120000</v>
      </c>
    </row>
    <row r="92" spans="1:17" x14ac:dyDescent="0.2">
      <c r="A92" s="1" t="s">
        <v>16</v>
      </c>
      <c r="B92" s="1" t="s">
        <v>444</v>
      </c>
      <c r="C92" s="1" t="s">
        <v>445</v>
      </c>
      <c r="E92" s="1" t="s">
        <v>446</v>
      </c>
      <c r="F92" s="1" t="s">
        <v>447</v>
      </c>
      <c r="G92" s="1" t="s">
        <v>70</v>
      </c>
      <c r="H92" s="1" t="s">
        <v>71</v>
      </c>
      <c r="I92" s="1" t="s">
        <v>24</v>
      </c>
      <c r="J92" s="1" t="s">
        <v>72</v>
      </c>
      <c r="K92" s="4">
        <v>291924</v>
      </c>
      <c r="L92" s="1">
        <v>0</v>
      </c>
      <c r="M92" s="1">
        <v>0</v>
      </c>
      <c r="N92" s="4">
        <v>1828364</v>
      </c>
      <c r="O92" s="1" t="s">
        <v>26</v>
      </c>
      <c r="P92" s="1" t="s">
        <v>27</v>
      </c>
      <c r="Q92" s="4">
        <f t="shared" si="1"/>
        <v>1536440</v>
      </c>
    </row>
    <row r="93" spans="1:17" x14ac:dyDescent="0.2">
      <c r="A93" s="1" t="s">
        <v>16</v>
      </c>
      <c r="B93" s="1" t="s">
        <v>448</v>
      </c>
      <c r="C93" s="1" t="s">
        <v>449</v>
      </c>
      <c r="D93" s="1" t="s">
        <v>139</v>
      </c>
      <c r="E93" s="1" t="s">
        <v>450</v>
      </c>
      <c r="F93" s="1" t="s">
        <v>451</v>
      </c>
      <c r="G93" s="1" t="s">
        <v>142</v>
      </c>
      <c r="H93" s="1" t="s">
        <v>143</v>
      </c>
      <c r="I93" s="1" t="s">
        <v>24</v>
      </c>
      <c r="J93" s="1" t="s">
        <v>25</v>
      </c>
      <c r="K93" s="4">
        <v>0</v>
      </c>
      <c r="L93" s="1">
        <v>0</v>
      </c>
      <c r="M93" s="1">
        <v>0</v>
      </c>
      <c r="N93" s="4">
        <v>560000</v>
      </c>
      <c r="O93" s="1" t="s">
        <v>50</v>
      </c>
      <c r="P93" s="1" t="s">
        <v>27</v>
      </c>
      <c r="Q93" s="4">
        <f t="shared" si="1"/>
        <v>560000</v>
      </c>
    </row>
    <row r="94" spans="1:17" x14ac:dyDescent="0.2">
      <c r="A94" s="1" t="s">
        <v>16</v>
      </c>
      <c r="B94" s="1" t="s">
        <v>452</v>
      </c>
      <c r="C94" s="1" t="s">
        <v>453</v>
      </c>
      <c r="D94" s="1" t="s">
        <v>95</v>
      </c>
      <c r="E94" s="1" t="s">
        <v>454</v>
      </c>
      <c r="F94" s="1" t="s">
        <v>455</v>
      </c>
      <c r="G94" s="1" t="s">
        <v>98</v>
      </c>
      <c r="H94" s="1" t="s">
        <v>99</v>
      </c>
      <c r="I94" s="1" t="s">
        <v>24</v>
      </c>
      <c r="J94" s="1" t="s">
        <v>25</v>
      </c>
      <c r="K94" s="4">
        <v>0</v>
      </c>
      <c r="L94" s="1">
        <v>0</v>
      </c>
      <c r="M94" s="1">
        <v>0</v>
      </c>
      <c r="N94" s="4">
        <v>320400</v>
      </c>
      <c r="O94" s="1" t="s">
        <v>50</v>
      </c>
      <c r="P94" s="1" t="s">
        <v>27</v>
      </c>
      <c r="Q94" s="4">
        <f t="shared" si="1"/>
        <v>320400</v>
      </c>
    </row>
    <row r="95" spans="1:17" x14ac:dyDescent="0.2">
      <c r="A95" s="1" t="s">
        <v>16</v>
      </c>
      <c r="B95" s="1" t="s">
        <v>456</v>
      </c>
      <c r="C95" s="1" t="s">
        <v>457</v>
      </c>
      <c r="D95" s="1" t="s">
        <v>458</v>
      </c>
      <c r="E95" s="1" t="s">
        <v>459</v>
      </c>
      <c r="F95" s="1" t="s">
        <v>460</v>
      </c>
      <c r="G95" s="1" t="s">
        <v>257</v>
      </c>
      <c r="H95" s="1" t="s">
        <v>258</v>
      </c>
      <c r="I95" s="1" t="s">
        <v>24</v>
      </c>
      <c r="J95" s="1" t="s">
        <v>259</v>
      </c>
      <c r="K95" s="4">
        <v>2628.84</v>
      </c>
      <c r="L95" s="1">
        <v>0</v>
      </c>
      <c r="M95" s="1">
        <v>0</v>
      </c>
      <c r="N95" s="4">
        <v>16464.84</v>
      </c>
      <c r="O95" s="1" t="s">
        <v>26</v>
      </c>
      <c r="P95" s="1" t="s">
        <v>27</v>
      </c>
      <c r="Q95" s="4">
        <f t="shared" si="1"/>
        <v>13836</v>
      </c>
    </row>
    <row r="97" spans="17:17" x14ac:dyDescent="0.2">
      <c r="Q97" s="4">
        <f>SUBTOTAL(9,Q2:Q96)</f>
        <v>394936842.39999992</v>
      </c>
    </row>
  </sheetData>
  <autoFilter ref="A1:P95" xr:uid="{00000000-0001-0000-0000-000000000000}">
    <filterColumn colId="0">
      <filters>
        <filter val="Application response"/>
        <filter val="Factura electrónica"/>
        <filter val="Factura electrónica de contingenci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Reporte_Documentos_20240209_194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 Pro Broker Ltda</cp:lastModifiedBy>
  <dcterms:created xsi:type="dcterms:W3CDTF">2024-02-09T20:02:30Z</dcterms:created>
  <dcterms:modified xsi:type="dcterms:W3CDTF">2024-02-09T20:02:30Z</dcterms:modified>
</cp:coreProperties>
</file>