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nielortega/Documents/ADMINISTRATIVO/DOCUMENTOS EMPRESAS/INFORMES CONTADOR/DOCUMENTOS ONTABLES SOLICITADOS/"/>
    </mc:Choice>
  </mc:AlternateContent>
  <xr:revisionPtr revIDLastSave="0" documentId="8_{877ED6CE-51CB-A54A-BB57-43441E911594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Reporte_Documentos_20240209_19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4" i="1" l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</calcChain>
</file>

<file path=xl/sharedStrings.xml><?xml version="1.0" encoding="utf-8"?>
<sst xmlns="http://schemas.openxmlformats.org/spreadsheetml/2006/main" count="280" uniqueCount="111">
  <si>
    <t>Tipo de documento</t>
  </si>
  <si>
    <t>CUFE/CUDE</t>
  </si>
  <si>
    <t>Folio</t>
  </si>
  <si>
    <t>Prefijo</t>
  </si>
  <si>
    <t>Fecha Emisión</t>
  </si>
  <si>
    <t>Fecha Recepción</t>
  </si>
  <si>
    <t>NIT Emisor</t>
  </si>
  <si>
    <t>Nombre Emisor</t>
  </si>
  <si>
    <t>NIT Receptor</t>
  </si>
  <si>
    <t>Nombre Receptor</t>
  </si>
  <si>
    <t>IVA</t>
  </si>
  <si>
    <t>ICA</t>
  </si>
  <si>
    <t>IPC</t>
  </si>
  <si>
    <t>Total</t>
  </si>
  <si>
    <t>Estado</t>
  </si>
  <si>
    <t>Grupo</t>
  </si>
  <si>
    <t>Factura electrónica</t>
  </si>
  <si>
    <t>4ea1307e008128d111039889815349473fc0c96be5b382da54fd20b7a9b6d397eeb81680b02dbe3cea8a24547918165b</t>
  </si>
  <si>
    <t>198</t>
  </si>
  <si>
    <t>FE</t>
  </si>
  <si>
    <t>30-12-2020</t>
  </si>
  <si>
    <t>30-12-2020 21:32:23</t>
  </si>
  <si>
    <t>901170675</t>
  </si>
  <si>
    <t>INSURANCE PROFESSIONALS BROKER LTDA</t>
  </si>
  <si>
    <t>860002184</t>
  </si>
  <si>
    <t>AXA COLPATRIA SEGUROS S.A.</t>
  </si>
  <si>
    <t>Aprobado</t>
  </si>
  <si>
    <t>Emitido</t>
  </si>
  <si>
    <t>Nota de crédito electrónica</t>
  </si>
  <si>
    <t>0a620cd465ad924b2c215f9ed2279d44a15caa9cf2073c94d4309203d10e7427ccb0b3074f16d184dd2ac88a14f6f005</t>
  </si>
  <si>
    <t>186</t>
  </si>
  <si>
    <t>NC</t>
  </si>
  <si>
    <t>30-12-2020 22:11:26</t>
  </si>
  <si>
    <t>3b33b616e5e31bf335a1bce486307a87c711d2f1ae482137903ee0de1dd9e914a0d9b64f1eb245924441b5239b15bf9d</t>
  </si>
  <si>
    <t>197</t>
  </si>
  <si>
    <t>24-12-2020</t>
  </si>
  <si>
    <t>24-12-2020 13:36:10</t>
  </si>
  <si>
    <t>860524654</t>
  </si>
  <si>
    <t>ASEGURADORA SOLIDARIA DE COLOMBIA ENTIDAD COOPERATIVA</t>
  </si>
  <si>
    <t>2bcb2b268b7b50eb72d1c416e45a25ba8512f1f917451245fa179b4754692a94075015b0080370da6b75647219fc380e</t>
  </si>
  <si>
    <t>196</t>
  </si>
  <si>
    <t>17-12-2020</t>
  </si>
  <si>
    <t>17-12-2020 16:37:03</t>
  </si>
  <si>
    <t>860009578</t>
  </si>
  <si>
    <t>SEGUROS DEL ESTADO SA</t>
  </si>
  <si>
    <t>8e57a458f5e80709dee1ab5bbbb264f61b7c746480c23a6ca32687e54a9869dfa93f06d119779a647e0cf08ddb299665</t>
  </si>
  <si>
    <t>195</t>
  </si>
  <si>
    <t>17-12-2020 16:32:32</t>
  </si>
  <si>
    <t>d584d2c5c2a22e1e592148e875bd76b28a07ad06a7c3e1789bfc39321da3c4a3af3f22bfd5f6a602d7264522f0ed9a02</t>
  </si>
  <si>
    <t>194</t>
  </si>
  <si>
    <t>16-12-2020</t>
  </si>
  <si>
    <t>16-12-2020 20:49:43</t>
  </si>
  <si>
    <t>860009174</t>
  </si>
  <si>
    <t>SEGUROS DE VIDA DEL ESTADO S.A.</t>
  </si>
  <si>
    <t>247cfe7c9585b4c3c1477a1baf31e3cb52514d13bc26b665626ff708f8a213cee72d54cc5833d66c4530962d4f96d3cc</t>
  </si>
  <si>
    <t>185</t>
  </si>
  <si>
    <t>17-12-2020 16:29:06</t>
  </si>
  <si>
    <t>b85539dd9fda22c155ecc46c10ef27103911cb4153884a5679983d03af8f82542d5555d3270a3a5655876c1fc6cbf373</t>
  </si>
  <si>
    <t>193</t>
  </si>
  <si>
    <t>16-12-2020 20:42:33</t>
  </si>
  <si>
    <t>73137dc6ffa468384fba864c088d0412cdfdc53e7e0c73f2146747e5056c303ac0a2da485f469e7da6e3550949359c44</t>
  </si>
  <si>
    <t>184</t>
  </si>
  <si>
    <t>17-12-2020 16:14:47</t>
  </si>
  <si>
    <t>9cd94fcddea9cac81437b5ade14c72a8308295a3d7a9cb2c05aa0ef56d18105800105fd53cf9c0242622d0db11b648b5</t>
  </si>
  <si>
    <t>192</t>
  </si>
  <si>
    <t>03-12-2020</t>
  </si>
  <si>
    <t>03-12-2020 17:48:06</t>
  </si>
  <si>
    <t>860002534</t>
  </si>
  <si>
    <t>ZURICH COLOMBIA SEGUROS S.A.</t>
  </si>
  <si>
    <t>3d0300675605ac69b55dd1fa66f57ecf1f18bdeac18795b6aec94ee816e508175c0bc2dcdddf8e7669b40935dbbee83c</t>
  </si>
  <si>
    <t>191</t>
  </si>
  <si>
    <t>17-11-2020</t>
  </si>
  <si>
    <t>17-11-2020 20:48:36</t>
  </si>
  <si>
    <t>881241feb3f3df210bb6d8fdb1ad2469c5da7d18558753368ea8e8e0bc25b20292de7618be050940ab364942529e1dff</t>
  </si>
  <si>
    <t>190</t>
  </si>
  <si>
    <t>11-11-2020</t>
  </si>
  <si>
    <t>11-11-2020 23:09:32</t>
  </si>
  <si>
    <t>dac3ee26b40db6125be14a8cfdad23d0b54cec2e9e52576dd6835dcf8ca60287f510ed56a698b1ff8918b0707a5cc71b</t>
  </si>
  <si>
    <t>183</t>
  </si>
  <si>
    <t>11-11-2020 22:57:44</t>
  </si>
  <si>
    <t>9a0075ca6246b6e5581f8e4f4822b8d5857e3727eaa9e51c8b59c1aed1bb918ad2753fa351da3a023e25f43226dafb5b</t>
  </si>
  <si>
    <t>188</t>
  </si>
  <si>
    <t>05-11-2020</t>
  </si>
  <si>
    <t>05-11-2020 14:57:03</t>
  </si>
  <si>
    <t>a8299864b9ea6ba6885684bdafda61ba275dd32c2efcd2faf0de5b818a015fd5ba7ed55cb9e5ff3a069e309a34bdffb8</t>
  </si>
  <si>
    <t>189</t>
  </si>
  <si>
    <t>05-11-2020 23:51:09</t>
  </si>
  <si>
    <t>959d885009ad5fa3cfe12bc7a5c1d6d460deb9c78bb67b32625024467b38f7e657d3c524740496e3790fbb187fea74ee</t>
  </si>
  <si>
    <t>27-10-2020</t>
  </si>
  <si>
    <t>27-10-2020 16:30:07</t>
  </si>
  <si>
    <t>ASEGURADORA SOLIDARIA DE COLOMBIA S.A.</t>
  </si>
  <si>
    <t>043d524e6a076cfe54f0977c7c6ccb8565d6d8ac017e5b4cad37358403a0e7fe29f0f9f2912f0b03584dff9939adfbcf</t>
  </si>
  <si>
    <t>182</t>
  </si>
  <si>
    <t>05-11-2020 14:51:33</t>
  </si>
  <si>
    <t>d2a276ba93a8e44efeadd0bfab0f0fd9968ff74bc10b8c01a10bda4e54735ebbad57fc06dcce066fbc44adaf49a80d8f</t>
  </si>
  <si>
    <t>187</t>
  </si>
  <si>
    <t>03-11-2020</t>
  </si>
  <si>
    <t>03-11-2020 17:01:24</t>
  </si>
  <si>
    <t>830054904</t>
  </si>
  <si>
    <t>MAPFRE COLOMBIA VIDA SEGUROS S.A.</t>
  </si>
  <si>
    <t>7f16cb11c7b6ec491f8a845fec829eb2d78a4e67a3e4070e87a862ce7f66a05786beafec6ab28384b26e2b4c4856aa41</t>
  </si>
  <si>
    <t>03-11-2020 16:53:20</t>
  </si>
  <si>
    <t>a82457321aa9905f0688b6c836f9335823d6bddca9ace9d587a8fca6ea0f3e0b3ba7e3de729df500267cf8e5bdd294a2</t>
  </si>
  <si>
    <t>03-11-2020 16:34:06</t>
  </si>
  <si>
    <t>891700037</t>
  </si>
  <si>
    <t>MAPFRE SEGUROS GENERALES DE COLOMBIA S.A.</t>
  </si>
  <si>
    <t>139d74bb8f78a0f7e78376f93f58b6da6202f42528d646c78d4e6b77139f060b3ae96925331fcd362463d7f18d85972b</t>
  </si>
  <si>
    <t>03-11-2020 15:54:47</t>
  </si>
  <si>
    <t>5da862b9b03ed27827fcff952eab90a7a85ce599c667fea1639ffd1b69c39e8117d265ab22e5a0e5a9f1c95d7544c76e</t>
  </si>
  <si>
    <t>21-10-2020</t>
  </si>
  <si>
    <t>21-10-2020 21:28:38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</si>
</sst>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3" x14ac:knownFonts="1">
    <font>
      <sz val="11"/>
      <name val="Calibri"/>
    </font>
    <font>
      <sz val="10"/>
      <name val="Calibri"/>
    </font>
    <font>
      <b/>
      <sz val="10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34844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42" fontId="1" fillId="0" borderId="0" xfId="0" applyNumberFormat="1" applyFont="1"/>
    <xf numFmtId="42" fontId="2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topLeftCell="B1" zoomScale="110" zoomScaleNormal="110" workbookViewId="0">
      <selection activeCell="E23" sqref="E23"/>
    </sheetView>
  </sheetViews>
  <sheetFormatPr baseColWidth="10" defaultColWidth="9.1640625" defaultRowHeight="14" x14ac:dyDescent="0.2"/>
  <cols>
    <col min="1" max="1" width="25.33203125" style="1" customWidth="1"/>
    <col min="2" max="2" width="105" style="1" customWidth="1"/>
    <col min="3" max="4" width="9.1640625" style="1" customWidth="1"/>
    <col min="5" max="5" width="14" style="1" customWidth="1"/>
    <col min="6" max="6" width="19.6640625" style="1" customWidth="1"/>
    <col min="7" max="7" width="11.33203125" style="1" customWidth="1"/>
    <col min="8" max="8" width="39.1640625" style="1" customWidth="1"/>
    <col min="9" max="9" width="12.83203125" style="1" customWidth="1"/>
    <col min="10" max="10" width="59.6640625" style="1" customWidth="1"/>
    <col min="11" max="11" width="12.83203125" style="1" customWidth="1"/>
    <col min="12" max="13" width="9.1640625" style="1" customWidth="1"/>
    <col min="14" max="14" width="12.83203125" style="3" customWidth="1"/>
    <col min="15" max="15" width="10.1640625" style="1" customWidth="1"/>
    <col min="16" max="16" width="9.1640625" style="1" customWidth="1"/>
    <col min="17" max="17" width="11.5" style="3" bestFit="1" customWidth="1"/>
    <col min="18" max="16384" width="9.1640625" style="1"/>
  </cols>
  <sheetData>
    <row r="1" spans="1: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4" t="s">
        <v>13</v>
      </c>
      <c r="O1" s="2" t="s">
        <v>14</v>
      </c>
      <c r="P1" s="2" t="s">
        <v>15</v>
      </c>
    </row>
    <row r="2" spans="1:17" x14ac:dyDescent="0.2">
      <c r="A2" s="1" t="s">
        <v>16</v>
      </c>
      <c r="B2" s="1" t="s">
        <v>17</v>
      </c>
      <c r="C2" s="1" t="s">
        <v>18</v>
      </c>
      <c r="D2" s="1" t="s">
        <v>19</v>
      </c>
      <c r="E2" s="1" t="s">
        <v>20</v>
      </c>
      <c r="F2" s="1" t="s">
        <v>21</v>
      </c>
      <c r="G2" s="1" t="s">
        <v>22</v>
      </c>
      <c r="H2" s="1" t="s">
        <v>23</v>
      </c>
      <c r="I2" s="1" t="s">
        <v>24</v>
      </c>
      <c r="J2" s="1" t="s">
        <v>25</v>
      </c>
      <c r="K2" s="1">
        <v>262926.56</v>
      </c>
      <c r="L2" s="1">
        <v>0</v>
      </c>
      <c r="M2" s="1">
        <v>0</v>
      </c>
      <c r="N2" s="3">
        <v>1646750.56</v>
      </c>
      <c r="O2" s="1" t="s">
        <v>26</v>
      </c>
      <c r="P2" s="1" t="s">
        <v>27</v>
      </c>
      <c r="Q2" s="3">
        <f>+N2-K2</f>
        <v>1383824</v>
      </c>
    </row>
    <row r="3" spans="1:17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20</v>
      </c>
      <c r="F3" s="1" t="s">
        <v>32</v>
      </c>
      <c r="G3" s="1" t="s">
        <v>22</v>
      </c>
      <c r="H3" s="1" t="s">
        <v>23</v>
      </c>
      <c r="I3" s="1" t="s">
        <v>24</v>
      </c>
      <c r="J3" s="1" t="s">
        <v>25</v>
      </c>
      <c r="K3" s="1">
        <v>159771</v>
      </c>
      <c r="L3" s="1">
        <v>0</v>
      </c>
      <c r="M3" s="1">
        <v>0</v>
      </c>
      <c r="N3" s="3">
        <v>1000671</v>
      </c>
      <c r="O3" s="1" t="s">
        <v>26</v>
      </c>
      <c r="P3" s="1" t="s">
        <v>27</v>
      </c>
      <c r="Q3" s="3">
        <f t="shared" ref="Q3:Q23" si="0">+N3-K3</f>
        <v>840900</v>
      </c>
    </row>
    <row r="4" spans="1:17" x14ac:dyDescent="0.2">
      <c r="A4" s="1" t="s">
        <v>16</v>
      </c>
      <c r="B4" s="1" t="s">
        <v>33</v>
      </c>
      <c r="C4" s="1" t="s">
        <v>34</v>
      </c>
      <c r="D4" s="1" t="s">
        <v>19</v>
      </c>
      <c r="E4" s="1" t="s">
        <v>35</v>
      </c>
      <c r="F4" s="1" t="s">
        <v>36</v>
      </c>
      <c r="G4" s="1" t="s">
        <v>22</v>
      </c>
      <c r="H4" s="1" t="s">
        <v>23</v>
      </c>
      <c r="I4" s="1" t="s">
        <v>37</v>
      </c>
      <c r="J4" s="1" t="s">
        <v>38</v>
      </c>
      <c r="K4" s="1">
        <v>253019.96</v>
      </c>
      <c r="L4" s="1">
        <v>0</v>
      </c>
      <c r="M4" s="1">
        <v>0</v>
      </c>
      <c r="N4" s="3">
        <v>1584703.96</v>
      </c>
      <c r="O4" s="1" t="s">
        <v>26</v>
      </c>
      <c r="P4" s="1" t="s">
        <v>27</v>
      </c>
      <c r="Q4" s="3">
        <f t="shared" si="0"/>
        <v>1331684</v>
      </c>
    </row>
    <row r="5" spans="1:17" x14ac:dyDescent="0.2">
      <c r="A5" s="1" t="s">
        <v>16</v>
      </c>
      <c r="B5" s="1" t="s">
        <v>39</v>
      </c>
      <c r="C5" s="1" t="s">
        <v>40</v>
      </c>
      <c r="D5" s="1" t="s">
        <v>19</v>
      </c>
      <c r="E5" s="1" t="s">
        <v>41</v>
      </c>
      <c r="F5" s="1" t="s">
        <v>42</v>
      </c>
      <c r="G5" s="1" t="s">
        <v>22</v>
      </c>
      <c r="H5" s="1" t="s">
        <v>23</v>
      </c>
      <c r="I5" s="1" t="s">
        <v>43</v>
      </c>
      <c r="J5" s="1" t="s">
        <v>44</v>
      </c>
      <c r="K5" s="1">
        <v>507743.27</v>
      </c>
      <c r="L5" s="1">
        <v>0</v>
      </c>
      <c r="M5" s="1">
        <v>0</v>
      </c>
      <c r="N5" s="3">
        <v>3180076.27</v>
      </c>
      <c r="O5" s="1" t="s">
        <v>26</v>
      </c>
      <c r="P5" s="1" t="s">
        <v>27</v>
      </c>
      <c r="Q5" s="3">
        <f t="shared" si="0"/>
        <v>2672333</v>
      </c>
    </row>
    <row r="6" spans="1:17" x14ac:dyDescent="0.2">
      <c r="A6" s="1" t="s">
        <v>16</v>
      </c>
      <c r="B6" s="1" t="s">
        <v>45</v>
      </c>
      <c r="C6" s="1" t="s">
        <v>46</v>
      </c>
      <c r="D6" s="1" t="s">
        <v>19</v>
      </c>
      <c r="E6" s="1" t="s">
        <v>41</v>
      </c>
      <c r="F6" s="1" t="s">
        <v>47</v>
      </c>
      <c r="G6" s="1" t="s">
        <v>22</v>
      </c>
      <c r="H6" s="1" t="s">
        <v>23</v>
      </c>
      <c r="I6" s="1" t="s">
        <v>43</v>
      </c>
      <c r="J6" s="1" t="s">
        <v>44</v>
      </c>
      <c r="K6" s="1">
        <v>566383.73</v>
      </c>
      <c r="L6" s="1">
        <v>0</v>
      </c>
      <c r="M6" s="1">
        <v>0</v>
      </c>
      <c r="N6" s="3">
        <v>3547350.73</v>
      </c>
      <c r="O6" s="1" t="s">
        <v>26</v>
      </c>
      <c r="P6" s="1" t="s">
        <v>27</v>
      </c>
      <c r="Q6" s="3">
        <f t="shared" si="0"/>
        <v>2980967</v>
      </c>
    </row>
    <row r="7" spans="1:17" x14ac:dyDescent="0.2">
      <c r="A7" s="1" t="s">
        <v>16</v>
      </c>
      <c r="B7" s="1" t="s">
        <v>48</v>
      </c>
      <c r="C7" s="1" t="s">
        <v>49</v>
      </c>
      <c r="D7" s="1" t="s">
        <v>19</v>
      </c>
      <c r="E7" s="1" t="s">
        <v>50</v>
      </c>
      <c r="F7" s="1" t="s">
        <v>51</v>
      </c>
      <c r="G7" s="1" t="s">
        <v>22</v>
      </c>
      <c r="H7" s="1" t="s">
        <v>23</v>
      </c>
      <c r="I7" s="1" t="s">
        <v>52</v>
      </c>
      <c r="J7" s="1" t="s">
        <v>53</v>
      </c>
      <c r="K7" s="1">
        <v>566383.73</v>
      </c>
      <c r="L7" s="1">
        <v>0</v>
      </c>
      <c r="M7" s="1">
        <v>0</v>
      </c>
      <c r="N7" s="3">
        <v>3547350.73</v>
      </c>
      <c r="O7" s="1" t="s">
        <v>26</v>
      </c>
      <c r="P7" s="1" t="s">
        <v>27</v>
      </c>
      <c r="Q7" s="3">
        <f t="shared" si="0"/>
        <v>2980967</v>
      </c>
    </row>
    <row r="8" spans="1:17" x14ac:dyDescent="0.2">
      <c r="A8" s="1" t="s">
        <v>28</v>
      </c>
      <c r="B8" s="1" t="s">
        <v>54</v>
      </c>
      <c r="C8" s="1" t="s">
        <v>55</v>
      </c>
      <c r="D8" s="1" t="s">
        <v>31</v>
      </c>
      <c r="E8" s="1" t="s">
        <v>41</v>
      </c>
      <c r="F8" s="1" t="s">
        <v>56</v>
      </c>
      <c r="G8" s="1" t="s">
        <v>22</v>
      </c>
      <c r="H8" s="1" t="s">
        <v>23</v>
      </c>
      <c r="I8" s="1" t="s">
        <v>52</v>
      </c>
      <c r="J8" s="1" t="s">
        <v>53</v>
      </c>
      <c r="K8" s="1">
        <v>566383.73</v>
      </c>
      <c r="L8" s="1">
        <v>0</v>
      </c>
      <c r="M8" s="1">
        <v>0</v>
      </c>
      <c r="N8" s="3">
        <v>3547350.73</v>
      </c>
      <c r="O8" s="1" t="s">
        <v>26</v>
      </c>
      <c r="P8" s="1" t="s">
        <v>27</v>
      </c>
      <c r="Q8" s="3">
        <f t="shared" si="0"/>
        <v>2980967</v>
      </c>
    </row>
    <row r="9" spans="1:17" x14ac:dyDescent="0.2">
      <c r="A9" s="1" t="s">
        <v>16</v>
      </c>
      <c r="B9" s="1" t="s">
        <v>57</v>
      </c>
      <c r="C9" s="1" t="s">
        <v>58</v>
      </c>
      <c r="D9" s="1" t="s">
        <v>19</v>
      </c>
      <c r="E9" s="1" t="s">
        <v>50</v>
      </c>
      <c r="F9" s="1" t="s">
        <v>59</v>
      </c>
      <c r="G9" s="1" t="s">
        <v>22</v>
      </c>
      <c r="H9" s="1" t="s">
        <v>23</v>
      </c>
      <c r="I9" s="1" t="s">
        <v>52</v>
      </c>
      <c r="J9" s="1" t="s">
        <v>53</v>
      </c>
      <c r="K9" s="1">
        <v>507743.27</v>
      </c>
      <c r="L9" s="1">
        <v>0</v>
      </c>
      <c r="M9" s="1">
        <v>0</v>
      </c>
      <c r="N9" s="3">
        <v>3180076.27</v>
      </c>
      <c r="O9" s="1" t="s">
        <v>26</v>
      </c>
      <c r="P9" s="1" t="s">
        <v>27</v>
      </c>
      <c r="Q9" s="3">
        <f t="shared" si="0"/>
        <v>2672333</v>
      </c>
    </row>
    <row r="10" spans="1:17" x14ac:dyDescent="0.2">
      <c r="A10" s="1" t="s">
        <v>28</v>
      </c>
      <c r="B10" s="1" t="s">
        <v>60</v>
      </c>
      <c r="C10" s="1" t="s">
        <v>61</v>
      </c>
      <c r="D10" s="1" t="s">
        <v>31</v>
      </c>
      <c r="E10" s="1" t="s">
        <v>41</v>
      </c>
      <c r="F10" s="1" t="s">
        <v>62</v>
      </c>
      <c r="G10" s="1" t="s">
        <v>22</v>
      </c>
      <c r="H10" s="1" t="s">
        <v>23</v>
      </c>
      <c r="I10" s="1" t="s">
        <v>52</v>
      </c>
      <c r="J10" s="1" t="s">
        <v>53</v>
      </c>
      <c r="K10" s="1">
        <v>507743.27</v>
      </c>
      <c r="L10" s="1">
        <v>0</v>
      </c>
      <c r="M10" s="1">
        <v>0</v>
      </c>
      <c r="N10" s="3">
        <v>3180076.27</v>
      </c>
      <c r="O10" s="1" t="s">
        <v>26</v>
      </c>
      <c r="P10" s="1" t="s">
        <v>27</v>
      </c>
      <c r="Q10" s="3">
        <f t="shared" si="0"/>
        <v>2672333</v>
      </c>
    </row>
    <row r="11" spans="1:17" x14ac:dyDescent="0.2">
      <c r="A11" s="1" t="s">
        <v>16</v>
      </c>
      <c r="B11" s="1" t="s">
        <v>63</v>
      </c>
      <c r="C11" s="1" t="s">
        <v>64</v>
      </c>
      <c r="D11" s="1" t="s">
        <v>19</v>
      </c>
      <c r="E11" s="1" t="s">
        <v>65</v>
      </c>
      <c r="F11" s="1" t="s">
        <v>66</v>
      </c>
      <c r="G11" s="1" t="s">
        <v>22</v>
      </c>
      <c r="H11" s="1" t="s">
        <v>23</v>
      </c>
      <c r="I11" s="1" t="s">
        <v>67</v>
      </c>
      <c r="J11" s="1" t="s">
        <v>68</v>
      </c>
      <c r="K11" s="1">
        <v>530052.68999999994</v>
      </c>
      <c r="L11" s="1">
        <v>0</v>
      </c>
      <c r="M11" s="1">
        <v>0</v>
      </c>
      <c r="N11" s="3">
        <v>3319803.69</v>
      </c>
      <c r="O11" s="1" t="s">
        <v>26</v>
      </c>
      <c r="P11" s="1" t="s">
        <v>27</v>
      </c>
      <c r="Q11" s="3">
        <f t="shared" si="0"/>
        <v>2789751</v>
      </c>
    </row>
    <row r="12" spans="1:17" x14ac:dyDescent="0.2">
      <c r="A12" s="1" t="s">
        <v>16</v>
      </c>
      <c r="B12" s="1" t="s">
        <v>69</v>
      </c>
      <c r="C12" s="1" t="s">
        <v>70</v>
      </c>
      <c r="D12" s="1" t="s">
        <v>19</v>
      </c>
      <c r="E12" s="1" t="s">
        <v>71</v>
      </c>
      <c r="F12" s="1" t="s">
        <v>72</v>
      </c>
      <c r="G12" s="1" t="s">
        <v>22</v>
      </c>
      <c r="H12" s="1" t="s">
        <v>23</v>
      </c>
      <c r="I12" s="1" t="s">
        <v>43</v>
      </c>
      <c r="J12" s="1" t="s">
        <v>44</v>
      </c>
      <c r="K12" s="1">
        <v>554730.46</v>
      </c>
      <c r="L12" s="1">
        <v>0</v>
      </c>
      <c r="M12" s="1">
        <v>0</v>
      </c>
      <c r="N12" s="3">
        <v>3474364.46</v>
      </c>
      <c r="O12" s="1" t="s">
        <v>26</v>
      </c>
      <c r="P12" s="1" t="s">
        <v>27</v>
      </c>
      <c r="Q12" s="3">
        <f t="shared" si="0"/>
        <v>2919634</v>
      </c>
    </row>
    <row r="13" spans="1:17" x14ac:dyDescent="0.2">
      <c r="A13" s="1" t="s">
        <v>16</v>
      </c>
      <c r="B13" s="1" t="s">
        <v>73</v>
      </c>
      <c r="C13" s="1" t="s">
        <v>74</v>
      </c>
      <c r="D13" s="1" t="s">
        <v>19</v>
      </c>
      <c r="E13" s="1" t="s">
        <v>75</v>
      </c>
      <c r="F13" s="1" t="s">
        <v>76</v>
      </c>
      <c r="G13" s="1" t="s">
        <v>22</v>
      </c>
      <c r="H13" s="1" t="s">
        <v>23</v>
      </c>
      <c r="I13" s="1" t="s">
        <v>37</v>
      </c>
      <c r="J13" s="1" t="s">
        <v>38</v>
      </c>
      <c r="K13" s="1">
        <v>289369.24</v>
      </c>
      <c r="L13" s="1">
        <v>0</v>
      </c>
      <c r="M13" s="1">
        <v>0</v>
      </c>
      <c r="N13" s="3">
        <v>1812365.24</v>
      </c>
      <c r="O13" s="1" t="s">
        <v>26</v>
      </c>
      <c r="P13" s="1" t="s">
        <v>27</v>
      </c>
      <c r="Q13" s="3">
        <f t="shared" si="0"/>
        <v>1522996</v>
      </c>
    </row>
    <row r="14" spans="1:17" x14ac:dyDescent="0.2">
      <c r="A14" s="1" t="s">
        <v>28</v>
      </c>
      <c r="B14" s="1" t="s">
        <v>77</v>
      </c>
      <c r="C14" s="1" t="s">
        <v>78</v>
      </c>
      <c r="D14" s="1" t="s">
        <v>31</v>
      </c>
      <c r="E14" s="1" t="s">
        <v>75</v>
      </c>
      <c r="F14" s="1" t="s">
        <v>79</v>
      </c>
      <c r="G14" s="1" t="s">
        <v>22</v>
      </c>
      <c r="H14" s="1" t="s">
        <v>23</v>
      </c>
      <c r="I14" s="1" t="s">
        <v>37</v>
      </c>
      <c r="J14" s="1" t="s">
        <v>38</v>
      </c>
      <c r="K14" s="1">
        <v>153055.07</v>
      </c>
      <c r="L14" s="1">
        <v>0</v>
      </c>
      <c r="M14" s="1">
        <v>0</v>
      </c>
      <c r="N14" s="3">
        <v>958608.07</v>
      </c>
      <c r="O14" s="1" t="s">
        <v>26</v>
      </c>
      <c r="P14" s="1" t="s">
        <v>27</v>
      </c>
      <c r="Q14" s="3">
        <f t="shared" si="0"/>
        <v>805553</v>
      </c>
    </row>
    <row r="15" spans="1:17" x14ac:dyDescent="0.2">
      <c r="A15" s="1" t="s">
        <v>16</v>
      </c>
      <c r="B15" s="1" t="s">
        <v>80</v>
      </c>
      <c r="C15" s="1" t="s">
        <v>81</v>
      </c>
      <c r="D15" s="1" t="s">
        <v>19</v>
      </c>
      <c r="E15" s="1" t="s">
        <v>82</v>
      </c>
      <c r="F15" s="1" t="s">
        <v>83</v>
      </c>
      <c r="G15" s="1" t="s">
        <v>22</v>
      </c>
      <c r="H15" s="1" t="s">
        <v>23</v>
      </c>
      <c r="I15" s="1" t="s">
        <v>37</v>
      </c>
      <c r="J15" s="1" t="s">
        <v>38</v>
      </c>
      <c r="K15" s="1">
        <v>153055.07</v>
      </c>
      <c r="L15" s="1">
        <v>0</v>
      </c>
      <c r="M15" s="1">
        <v>0</v>
      </c>
      <c r="N15" s="3">
        <v>958608.07</v>
      </c>
      <c r="O15" s="1" t="s">
        <v>26</v>
      </c>
      <c r="P15" s="1" t="s">
        <v>27</v>
      </c>
      <c r="Q15" s="3">
        <f t="shared" si="0"/>
        <v>805553</v>
      </c>
    </row>
    <row r="16" spans="1:17" x14ac:dyDescent="0.2">
      <c r="A16" s="1" t="s">
        <v>16</v>
      </c>
      <c r="B16" s="1" t="s">
        <v>84</v>
      </c>
      <c r="C16" s="1" t="s">
        <v>85</v>
      </c>
      <c r="D16" s="1" t="s">
        <v>19</v>
      </c>
      <c r="E16" s="1" t="s">
        <v>82</v>
      </c>
      <c r="F16" s="1" t="s">
        <v>86</v>
      </c>
      <c r="G16" s="1" t="s">
        <v>22</v>
      </c>
      <c r="H16" s="1" t="s">
        <v>23</v>
      </c>
      <c r="I16" s="1" t="s">
        <v>67</v>
      </c>
      <c r="J16" s="1" t="s">
        <v>68</v>
      </c>
      <c r="K16" s="1">
        <v>1167209.33</v>
      </c>
      <c r="L16" s="1">
        <v>0</v>
      </c>
      <c r="M16" s="1">
        <v>0</v>
      </c>
      <c r="N16" s="3">
        <v>7310416.3300000001</v>
      </c>
      <c r="O16" s="1" t="s">
        <v>26</v>
      </c>
      <c r="P16" s="1" t="s">
        <v>27</v>
      </c>
      <c r="Q16" s="3">
        <f t="shared" si="0"/>
        <v>6143207</v>
      </c>
    </row>
    <row r="17" spans="1:17" x14ac:dyDescent="0.2">
      <c r="A17" s="1" t="s">
        <v>16</v>
      </c>
      <c r="B17" s="1" t="s">
        <v>87</v>
      </c>
      <c r="C17" s="1" t="s">
        <v>78</v>
      </c>
      <c r="D17" s="1" t="s">
        <v>19</v>
      </c>
      <c r="E17" s="1" t="s">
        <v>88</v>
      </c>
      <c r="F17" s="1" t="s">
        <v>89</v>
      </c>
      <c r="G17" s="1" t="s">
        <v>22</v>
      </c>
      <c r="H17" s="1" t="s">
        <v>23</v>
      </c>
      <c r="I17" s="1" t="s">
        <v>37</v>
      </c>
      <c r="J17" s="1" t="s">
        <v>90</v>
      </c>
      <c r="K17" s="1">
        <v>153055.07</v>
      </c>
      <c r="L17" s="1">
        <v>0</v>
      </c>
      <c r="M17" s="1">
        <v>0</v>
      </c>
      <c r="N17" s="3">
        <v>958608.07</v>
      </c>
      <c r="O17" s="1" t="s">
        <v>26</v>
      </c>
      <c r="P17" s="1" t="s">
        <v>27</v>
      </c>
      <c r="Q17" s="3">
        <f t="shared" si="0"/>
        <v>805553</v>
      </c>
    </row>
    <row r="18" spans="1:17" x14ac:dyDescent="0.2">
      <c r="A18" s="1" t="s">
        <v>28</v>
      </c>
      <c r="B18" s="1" t="s">
        <v>91</v>
      </c>
      <c r="C18" s="1" t="s">
        <v>92</v>
      </c>
      <c r="D18" s="1" t="s">
        <v>31</v>
      </c>
      <c r="E18" s="1" t="s">
        <v>82</v>
      </c>
      <c r="F18" s="1" t="s">
        <v>93</v>
      </c>
      <c r="G18" s="1" t="s">
        <v>22</v>
      </c>
      <c r="H18" s="1" t="s">
        <v>23</v>
      </c>
      <c r="I18" s="1" t="s">
        <v>37</v>
      </c>
      <c r="J18" s="1" t="s">
        <v>90</v>
      </c>
      <c r="K18" s="1">
        <v>153055.07</v>
      </c>
      <c r="L18" s="1">
        <v>0</v>
      </c>
      <c r="M18" s="1">
        <v>0</v>
      </c>
      <c r="N18" s="3">
        <v>958608.07</v>
      </c>
      <c r="O18" s="1" t="s">
        <v>26</v>
      </c>
      <c r="P18" s="1" t="s">
        <v>27</v>
      </c>
      <c r="Q18" s="3">
        <f t="shared" si="0"/>
        <v>805553</v>
      </c>
    </row>
    <row r="19" spans="1:17" x14ac:dyDescent="0.2">
      <c r="A19" s="1" t="s">
        <v>16</v>
      </c>
      <c r="B19" s="1" t="s">
        <v>94</v>
      </c>
      <c r="C19" s="1" t="s">
        <v>95</v>
      </c>
      <c r="D19" s="1" t="s">
        <v>19</v>
      </c>
      <c r="E19" s="1" t="s">
        <v>96</v>
      </c>
      <c r="F19" s="1" t="s">
        <v>97</v>
      </c>
      <c r="G19" s="1" t="s">
        <v>22</v>
      </c>
      <c r="H19" s="1" t="s">
        <v>23</v>
      </c>
      <c r="I19" s="1" t="s">
        <v>98</v>
      </c>
      <c r="J19" s="1" t="s">
        <v>99</v>
      </c>
      <c r="K19" s="1">
        <v>10397.18</v>
      </c>
      <c r="L19" s="1">
        <v>0</v>
      </c>
      <c r="M19" s="1">
        <v>0</v>
      </c>
      <c r="N19" s="3">
        <v>65119.18</v>
      </c>
      <c r="O19" s="1" t="s">
        <v>26</v>
      </c>
      <c r="P19" s="1" t="s">
        <v>27</v>
      </c>
      <c r="Q19" s="3">
        <f t="shared" si="0"/>
        <v>54722</v>
      </c>
    </row>
    <row r="20" spans="1:17" x14ac:dyDescent="0.2">
      <c r="A20" s="1" t="s">
        <v>16</v>
      </c>
      <c r="B20" s="1" t="s">
        <v>100</v>
      </c>
      <c r="C20" s="1" t="s">
        <v>30</v>
      </c>
      <c r="D20" s="1" t="s">
        <v>19</v>
      </c>
      <c r="E20" s="1" t="s">
        <v>96</v>
      </c>
      <c r="F20" s="1" t="s">
        <v>101</v>
      </c>
      <c r="G20" s="1" t="s">
        <v>22</v>
      </c>
      <c r="H20" s="1" t="s">
        <v>23</v>
      </c>
      <c r="I20" s="1" t="s">
        <v>98</v>
      </c>
      <c r="J20" s="1" t="s">
        <v>99</v>
      </c>
      <c r="K20" s="1">
        <v>177652.28</v>
      </c>
      <c r="L20" s="1">
        <v>0</v>
      </c>
      <c r="M20" s="1">
        <v>0</v>
      </c>
      <c r="N20" s="3">
        <v>1112664.28</v>
      </c>
      <c r="O20" s="1" t="s">
        <v>26</v>
      </c>
      <c r="P20" s="1" t="s">
        <v>27</v>
      </c>
      <c r="Q20" s="3">
        <f t="shared" si="0"/>
        <v>935012</v>
      </c>
    </row>
    <row r="21" spans="1:17" x14ac:dyDescent="0.2">
      <c r="A21" s="1" t="s">
        <v>16</v>
      </c>
      <c r="B21" s="1" t="s">
        <v>102</v>
      </c>
      <c r="C21" s="1" t="s">
        <v>55</v>
      </c>
      <c r="D21" s="1" t="s">
        <v>19</v>
      </c>
      <c r="E21" s="1" t="s">
        <v>96</v>
      </c>
      <c r="F21" s="1" t="s">
        <v>103</v>
      </c>
      <c r="G21" s="1" t="s">
        <v>22</v>
      </c>
      <c r="H21" s="1" t="s">
        <v>23</v>
      </c>
      <c r="I21" s="1" t="s">
        <v>104</v>
      </c>
      <c r="J21" s="1" t="s">
        <v>105</v>
      </c>
      <c r="K21" s="1">
        <v>10204528.550000001</v>
      </c>
      <c r="L21" s="1">
        <v>0</v>
      </c>
      <c r="M21" s="1">
        <v>0</v>
      </c>
      <c r="N21" s="3">
        <v>63912573.549999997</v>
      </c>
      <c r="O21" s="1" t="s">
        <v>26</v>
      </c>
      <c r="P21" s="1" t="s">
        <v>27</v>
      </c>
      <c r="Q21" s="3">
        <f t="shared" si="0"/>
        <v>53708045</v>
      </c>
    </row>
    <row r="22" spans="1:17" x14ac:dyDescent="0.2">
      <c r="A22" s="1" t="s">
        <v>16</v>
      </c>
      <c r="B22" s="1" t="s">
        <v>106</v>
      </c>
      <c r="C22" s="1" t="s">
        <v>61</v>
      </c>
      <c r="D22" s="1" t="s">
        <v>19</v>
      </c>
      <c r="E22" s="1" t="s">
        <v>96</v>
      </c>
      <c r="F22" s="1" t="s">
        <v>107</v>
      </c>
      <c r="G22" s="1" t="s">
        <v>22</v>
      </c>
      <c r="H22" s="1" t="s">
        <v>23</v>
      </c>
      <c r="I22" s="1" t="s">
        <v>104</v>
      </c>
      <c r="J22" s="1" t="s">
        <v>105</v>
      </c>
      <c r="K22" s="1">
        <v>7363932.5999999996</v>
      </c>
      <c r="L22" s="1">
        <v>0</v>
      </c>
      <c r="M22" s="1">
        <v>0</v>
      </c>
      <c r="N22" s="3">
        <v>46121472.600000001</v>
      </c>
      <c r="O22" s="1" t="s">
        <v>26</v>
      </c>
      <c r="P22" s="1" t="s">
        <v>27</v>
      </c>
      <c r="Q22" s="3">
        <f t="shared" si="0"/>
        <v>38757540</v>
      </c>
    </row>
    <row r="23" spans="1:17" x14ac:dyDescent="0.2">
      <c r="A23" s="1" t="s">
        <v>16</v>
      </c>
      <c r="B23" s="1" t="s">
        <v>108</v>
      </c>
      <c r="C23" s="1" t="s">
        <v>92</v>
      </c>
      <c r="D23" s="1" t="s">
        <v>19</v>
      </c>
      <c r="E23" s="1" t="s">
        <v>109</v>
      </c>
      <c r="F23" s="1" t="s">
        <v>110</v>
      </c>
      <c r="G23" s="1" t="s">
        <v>22</v>
      </c>
      <c r="H23" s="1" t="s">
        <v>23</v>
      </c>
      <c r="I23" s="1" t="s">
        <v>24</v>
      </c>
      <c r="J23" s="1" t="s">
        <v>25</v>
      </c>
      <c r="K23" s="1">
        <v>550722.98</v>
      </c>
      <c r="L23" s="1">
        <v>0</v>
      </c>
      <c r="M23" s="1">
        <v>0</v>
      </c>
      <c r="N23" s="3">
        <v>3449264.98</v>
      </c>
      <c r="O23" s="1" t="s">
        <v>26</v>
      </c>
      <c r="P23" s="1" t="s">
        <v>27</v>
      </c>
      <c r="Q23" s="3">
        <f t="shared" si="0"/>
        <v>2898542</v>
      </c>
    </row>
    <row r="24" spans="1:17" x14ac:dyDescent="0.2">
      <c r="Q24" s="3">
        <f>SUM(Q2:Q23)</f>
        <v>133467969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Reporte_Documentos_20240209_194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 Pro Broker Ltda</cp:lastModifiedBy>
  <dcterms:created xsi:type="dcterms:W3CDTF">2024-02-09T19:47:03Z</dcterms:created>
  <dcterms:modified xsi:type="dcterms:W3CDTF">2024-02-09T19:47:03Z</dcterms:modified>
</cp:coreProperties>
</file>