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8695" windowHeight="14310"/>
  </bookViews>
  <sheets>
    <sheet name="ACTUACIONES_DIARIAS" sheetId="1" r:id="rId1"/>
    <sheet name="PROXIMAS_AUDIENCIAS" sheetId="2" r:id="rId2"/>
    <sheet name="AUTOS_CARGADOS" sheetId="3" r:id="rId3"/>
    <sheet name="MOVIMIENTOS_RAMA" sheetId="4" r:id="rId4"/>
  </sheets>
  <calcPr calcId="124519"/>
</workbook>
</file>

<file path=xl/sharedStrings.xml><?xml version="1.0" encoding="utf-8"?>
<sst xmlns="http://schemas.openxmlformats.org/spreadsheetml/2006/main" count="364" uniqueCount="364">
  <si>
    <t xml:space="preserve">IDENTIFICADOR</t>
  </si>
  <si>
    <t xml:space="preserve">TIPO_NOTIFICACION</t>
  </si>
  <si>
    <t xml:space="preserve">CIUDAD</t>
  </si>
  <si>
    <t xml:space="preserve">DESPACHO</t>
  </si>
  <si>
    <t xml:space="preserve">TIPO_PROCESO</t>
  </si>
  <si>
    <t xml:space="preserve">DEMANDANTE</t>
  </si>
  <si>
    <t xml:space="preserve">DEMANDADO</t>
  </si>
  <si>
    <t xml:space="preserve">RADICACION</t>
  </si>
  <si>
    <t xml:space="preserve">SECUENCIA</t>
  </si>
  <si>
    <t xml:space="preserve">FECHA_NOTIFICACION</t>
  </si>
  <si>
    <t xml:space="preserve">RESUELVE</t>
  </si>
  <si>
    <t xml:space="preserve">RUTA_HV</t>
  </si>
  <si>
    <t xml:space="preserve">HOJAVIDA</t>
  </si>
  <si>
    <t xml:space="preserve">LINK_HV</t>
  </si>
  <si>
    <t xml:space="preserve">RUTA_AUTO</t>
  </si>
  <si>
    <t xml:space="preserve">DESCARGAR_AUTO</t>
  </si>
  <si>
    <t xml:space="preserve">LINK_AUTO</t>
  </si>
  <si>
    <t xml:space="preserve">CEDULA</t>
  </si>
  <si>
    <t xml:space="preserve">6546974</t>
  </si>
  <si>
    <t xml:space="preserve">RAMA JUDICIAL - NO GENERA COPIA</t>
  </si>
  <si>
    <t xml:space="preserve">CALI</t>
  </si>
  <si>
    <t xml:space="preserve">JUZGADO 010 ADMINISTRATIVO DE CALI - VALLE DEL CAUCA</t>
  </si>
  <si>
    <t xml:space="preserve">REPARACION DIRECTA</t>
  </si>
  <si>
    <t xml:space="preserve">SANDRA PATRICIA ESPINOSA MOSQUERA Y OTROS</t>
  </si>
  <si>
    <t xml:space="preserve">MUNICPIO DE CALI ASEGURADORA  SOLIDARIA</t>
  </si>
  <si>
    <t xml:space="preserve">76001333301020200032200</t>
  </si>
  <si>
    <t xml:space="preserve">34498401</t>
  </si>
  <si>
    <t xml:space="preserve">RECEPCIÓN MEMORIAL OA AL DESPACHO - APCC2415694 ALLEGA SUSTITUCIÓN PODER GUSTAVO ALBERTO HERRERA ÁVILA RECEPCIÓN MEMORIAL OA AL DESPACHO - APCC2415751 ALLEGA ACTA COMITÉ DE CONCILIACIÓNISABEL HERNANDEZ ALVIS&lt;br&gt; Actuación notificada en RAMA UNIFICADA para el despacho: JUZGADO 010 ADMINISTRATIVO DE CALI - VALLE DEL CAUCA</t>
  </si>
  <si>
    <t xml:space="preserve">https://www.litigando.com/Liti/Clientes/hoja_vida_proceso.jsp?identificador=6546974</t>
  </si>
  <si>
    <t xml:space="preserve">HOJAVIDA</t>
  </si>
  <si>
    <t xml:space="preserve">link</t>
  </si>
  <si>
    <t xml:space="preserve">SIN AUTO</t>
  </si>
  <si>
    <t xml:space="preserve">SIN AUTO</t>
  </si>
  <si>
    <t xml:space="preserve">link</t>
  </si>
  <si>
    <t xml:space="preserve">ID_LITI</t>
  </si>
  <si>
    <t xml:space="preserve">CIUDAD</t>
  </si>
  <si>
    <t xml:space="preserve">DESPACHO</t>
  </si>
  <si>
    <t xml:space="preserve">TIPO_PROCESO</t>
  </si>
  <si>
    <t xml:space="preserve">DEMANDANTE</t>
  </si>
  <si>
    <t xml:space="preserve">DEMANDADO</t>
  </si>
  <si>
    <t xml:space="preserve">RADICADO</t>
  </si>
  <si>
    <t xml:space="preserve">SECUENCIA</t>
  </si>
  <si>
    <t xml:space="preserve">ACTUACION_FECHA</t>
  </si>
  <si>
    <t xml:space="preserve">RESUELVE</t>
  </si>
  <si>
    <t xml:space="preserve">FECHA_DILIGENCIA</t>
  </si>
  <si>
    <t xml:space="preserve">HORA</t>
  </si>
  <si>
    <t xml:space="preserve">RUTA_HV</t>
  </si>
  <si>
    <t xml:space="preserve">HOJAVIDA</t>
  </si>
  <si>
    <t xml:space="preserve">LINK_HV</t>
  </si>
  <si>
    <t xml:space="preserve">SINCRONIZAR_AUDIENCIA</t>
  </si>
  <si>
    <t xml:space="preserve">TIPO_NOTIFICACION</t>
  </si>
  <si>
    <t xml:space="preserve">CEDULA</t>
  </si>
  <si>
    <t xml:space="preserve">Cali</t>
  </si>
  <si>
    <t xml:space="preserve">Administrativo Del Circuito No. 10</t>
  </si>
  <si>
    <t xml:space="preserve">Reparacion Directa</t>
  </si>
  <si>
    <t xml:space="preserve">SANDRA PATRICIA ESPINOSA MOSQUERA Y OTROS</t>
  </si>
  <si>
    <t xml:space="preserve">MUNICPIO DE CALI ASEGURADORA  SOLIDARIA</t>
  </si>
  <si>
    <t xml:space="preserve">76001333301020200032200</t>
  </si>
  <si>
    <t xml:space="preserve">AUTO CONVOCA AUDIENCIA INICIAL CVE. DOCUMENTO FIRMADO ELECTRONICAMENTE POR:MARIA ELENA CAICEDO YELA FECHA FIRMA:FEB 16 2024 4:54PM</t>
  </si>
  <si>
    <t xml:space="preserve">11:00:00 AM</t>
  </si>
  <si>
    <t xml:space="preserve">https://www.litigando.com/Liti/Clientes/hoja_vida_proceso.jsp?identificador=6546974</t>
  </si>
  <si>
    <t xml:space="preserve">HOJAVIDA</t>
  </si>
  <si>
    <t xml:space="preserve">link</t>
  </si>
  <si>
    <t xml:space="preserve">link</t>
  </si>
  <si>
    <t xml:space="preserve">ESTADO ADMINISTRATIVO</t>
  </si>
  <si>
    <t xml:space="preserve">San Vicente De Chucuri</t>
  </si>
  <si>
    <t xml:space="preserve">Promiscuo Del Circuito No. 1</t>
  </si>
  <si>
    <t xml:space="preserve">Ejecutivo</t>
  </si>
  <si>
    <t xml:space="preserve">LORICETH BOCANEGRA OSORIO</t>
  </si>
  <si>
    <t xml:space="preserve">ASEGURADORA SOLIDARIA DE COLOMBIA ENTIDAD COOPERATIVA  ESE HOSPITAL DEL CARMEN</t>
  </si>
  <si>
    <t xml:space="preserve">68689318900120220002100</t>
  </si>
  <si>
    <t xml:space="preserve">AUTO REPROGRAMA AUDIENCIA JUEVES DIECIOCHO (18) DE ABRIL DE 2024 A LAS 02:30 PM</t>
  </si>
  <si>
    <t xml:space="preserve">02:30:00 PM</t>
  </si>
  <si>
    <t xml:space="preserve">https://www.litigando.com/Liti/Clientes/hoja_vida_proceso.jsp?identificador=6949817</t>
  </si>
  <si>
    <t xml:space="preserve">HOJAVIDA</t>
  </si>
  <si>
    <t xml:space="preserve">link</t>
  </si>
  <si>
    <t xml:space="preserve">link</t>
  </si>
  <si>
    <t xml:space="preserve">ESTADO</t>
  </si>
  <si>
    <t xml:space="preserve">Cucuta</t>
  </si>
  <si>
    <t xml:space="preserve">Civil Circuito No. 1</t>
  </si>
  <si>
    <t xml:space="preserve">Ejecutivo</t>
  </si>
  <si>
    <t xml:space="preserve">EXTRARAPIDO LOS MOTILONES SA</t>
  </si>
  <si>
    <t xml:space="preserve">EMPRESA ASEGURADORA SOLIDARIA DE COLOMBIA LTDA</t>
  </si>
  <si>
    <t xml:space="preserve">54001315300120220004500</t>
  </si>
  <si>
    <t xml:space="preserve">APLAZAR COMO EN EFECTO SE HACE LA AUDIENCIA DE QUE  TRATA EL ARTÍCULO 372 DEL CÓDIGO GENERAL DEL PROCESO POR LAS RAZONES  ANOTADAS EN LA MOTIVA DE ESTA PROVIDENCIA. CITAR A LAS PARTES Y DEMÁS INTERVINIENTES PARA EL DÍA  DIECINUEVE (19) DE ABRIL DEL AÑO EN CURSO A LAS NUEVE DE LA MAÑANA  (9:00 A.M) DONDE SE LLEVARÁ A CABO LA AUDIENCIA PREVISTA EN EL ARTÍCULO 372  DEL C.G.P.</t>
  </si>
  <si>
    <t xml:space="preserve">09:00:00 AM</t>
  </si>
  <si>
    <t xml:space="preserve">https://www.litigando.com/Liti/Clientes/hoja_vida_proceso.jsp?identificador=6934199</t>
  </si>
  <si>
    <t xml:space="preserve">HOJAVIDA</t>
  </si>
  <si>
    <t xml:space="preserve">link</t>
  </si>
  <si>
    <t xml:space="preserve">link</t>
  </si>
  <si>
    <t xml:space="preserve">NOTIFICACION POR ESTRADO</t>
  </si>
  <si>
    <t xml:space="preserve">860.524.654-6</t>
  </si>
  <si>
    <t xml:space="preserve">Cucuta</t>
  </si>
  <si>
    <t xml:space="preserve">Civil Circuito No. 1</t>
  </si>
  <si>
    <t xml:space="preserve">Ejecutivo</t>
  </si>
  <si>
    <t xml:space="preserve">EXTRARAPIDO LOS MOTILONES SA</t>
  </si>
  <si>
    <t xml:space="preserve">EMPRESA ASEGURADORA SOLIDARIA DE COLOMBIA LTDA</t>
  </si>
  <si>
    <t xml:space="preserve">54001315300120220004500</t>
  </si>
  <si>
    <t xml:space="preserve">AUTO FIJA FECHA AUDIENCIA Y/O DILIGENCIA APLAZAR COMO EN EFECTO SE HACE LA AUDIENCIA DE QUE  TRATA EL ARTÍCULO 372 DEL CÓDIGO GENERAL DEL PROCESO POR LAS RAZONES  ANOTADAS EN LA MOTIVA DE ESTA PROVIDENCIA. CITAR A LAS PARTES Y DEMÁS INTERVINIENTES PARA EL DÍA  DIECINUEVE (19) DE ABRIL DEL AÑO EN CURSO A LAS NUEVE DE LA MAÑANA  (9:00 A.M) DONDE SE LLEVARÁ A CABO LA AUDIENCIA PREVISTA EN EL ARTÍCULO 372  DEL C.G.P.</t>
  </si>
  <si>
    <t xml:space="preserve">09:00:00 AM</t>
  </si>
  <si>
    <t xml:space="preserve">https://www.litigando.com/Liti/Clientes/hoja_vida_proceso.jsp?identificador=6934199</t>
  </si>
  <si>
    <t xml:space="preserve">HOJAVIDA</t>
  </si>
  <si>
    <t xml:space="preserve">link</t>
  </si>
  <si>
    <t xml:space="preserve">link</t>
  </si>
  <si>
    <t xml:space="preserve">ESTADO</t>
  </si>
  <si>
    <t xml:space="preserve">860.524.654-6</t>
  </si>
  <si>
    <t xml:space="preserve">Monteria</t>
  </si>
  <si>
    <t xml:space="preserve">Juzgado Laboral Del Circuito No. 3</t>
  </si>
  <si>
    <t xml:space="preserve">Ordinario Laboral</t>
  </si>
  <si>
    <t xml:space="preserve">JAIME GABRIEL MENDOZA SIERRA</t>
  </si>
  <si>
    <t xml:space="preserve">ASEGURADORA SOLIDARIA DE COLOMBIA ENTIDAD COOPERATIVA MUNICIPIO DE MONTERIA INTEC DE LA COSTA SAS 4 L INGENIERIA SAS AFL CONSTRUCTORS SAS</t>
  </si>
  <si>
    <t xml:space="preserve">23001310500320210003200</t>
  </si>
  <si>
    <t xml:space="preserve">AUTO FIJA FECHA PRIMERO APLAZAR LA AUDIENCIA TRAMITE Y JUZGAMIENTO DEL ARTICULO 80 DEL C P T S S PROGRAMADA PARA EL DIA CATORCE 14 DE DICIEMBRE DE 2023 HORA 9 00A M ACORDE A LO MOTIVADO SEGUNDO FIJESE PARA EL DIA VEINTISEIS 26 DE ABRIL DE 2024 A LAS9 00 A M COMO FECHA PARA PARA LLEVAR A CABO AUDIENCIA PROGRAMADA DEL ARTICULO80 DE LA OBRA PROCESAL LABORAL TERCERO PROCEDASE A LA INMEDIATA NOTIFICACION A LAS PARTES EN ESTE PROCESOA TRAVES DE LOS CORREOS ELECTRONICOS SUMINISTRADOS DE ESTA DECISION CUARTO POR SECRETARIA SE ORDENA EL INGRESO DE ESTE AUTO ENESTADO POR TYBA JUSTICIA XXI WEB</t>
  </si>
  <si>
    <t xml:space="preserve">09:00:00 AM</t>
  </si>
  <si>
    <t xml:space="preserve">https://www.litigando.com/Liti/Clientes/hoja_vida_proceso.jsp?identificador=6533908</t>
  </si>
  <si>
    <t xml:space="preserve">HOJAVIDA</t>
  </si>
  <si>
    <t xml:space="preserve">link</t>
  </si>
  <si>
    <t xml:space="preserve">link</t>
  </si>
  <si>
    <t xml:space="preserve">ESTADO</t>
  </si>
  <si>
    <t xml:space="preserve">78380189</t>
  </si>
  <si>
    <t xml:space="preserve">Monteria</t>
  </si>
  <si>
    <t xml:space="preserve">Civil Circuito No. 1</t>
  </si>
  <si>
    <t xml:space="preserve">Verbal</t>
  </si>
  <si>
    <t xml:space="preserve">SANDRA MILENA ECHEVERRI CASTAÑO Y OTROS</t>
  </si>
  <si>
    <t xml:space="preserve">ASEGURADORA SOLIDARIA DE COLOMBIA ENTIDAD COOPERATIVA SOCIEDAD TRANSPORTADORA DE CORDOBA SA SOTRACOR ZURICH COLOMBIA SEGUROS SA SIMON FERNANDO GARRIDO BARRIOS CESAR AUGUSTO LARIO MELLADO</t>
  </si>
  <si>
    <t xml:space="preserve">23001310300120190033800</t>
  </si>
  <si>
    <t xml:space="preserve">AUTO FIJA FECHA -&lt;br&gt; Actuación notificada en RAMA UNIFICADA para el despacho: JUZGADO DE CIRCUITO - CIVIL 001 MONTERIA-CORDOBA</t>
  </si>
  <si>
    <t xml:space="preserve">02:30:00 PM</t>
  </si>
  <si>
    <t xml:space="preserve">https://www.litigando.com/Liti/Clientes/hoja_vida_proceso.jsp?identificador=5989326</t>
  </si>
  <si>
    <t xml:space="preserve">HOJAVIDA</t>
  </si>
  <si>
    <t xml:space="preserve">link</t>
  </si>
  <si>
    <t xml:space="preserve">link</t>
  </si>
  <si>
    <t xml:space="preserve">RAMA JUDICIAL - NO GENERA COPIA</t>
  </si>
  <si>
    <t xml:space="preserve">1067935289</t>
  </si>
  <si>
    <t xml:space="preserve">Bogota</t>
  </si>
  <si>
    <t xml:space="preserve">Civil Municipal No. 35</t>
  </si>
  <si>
    <t xml:space="preserve">Ejecutivo</t>
  </si>
  <si>
    <t xml:space="preserve">JHONATAN ALEXANDER ZAPATA NIZAS</t>
  </si>
  <si>
    <t xml:space="preserve">ASEGURADORA SOLIDARIA DE COLOMBIA ENTIDAD COOPERATIVA</t>
  </si>
  <si>
    <t xml:space="preserve">11001400303520230080200</t>
  </si>
  <si>
    <t xml:space="preserve">AUTO FIJA FECHA AUDIENCIA Y/O DILIGENCIA</t>
  </si>
  <si>
    <t xml:space="preserve">09:30:00 AM</t>
  </si>
  <si>
    <t xml:space="preserve">https://www.litigando.com/Liti/Clientes/hoja_vida_proceso.jsp?identificador=7589264</t>
  </si>
  <si>
    <t xml:space="preserve">HOJAVIDA</t>
  </si>
  <si>
    <t xml:space="preserve">link</t>
  </si>
  <si>
    <t xml:space="preserve">link</t>
  </si>
  <si>
    <t xml:space="preserve">ESTADO</t>
  </si>
  <si>
    <t xml:space="preserve">Monteria</t>
  </si>
  <si>
    <t xml:space="preserve">Civil Circuito No. 1</t>
  </si>
  <si>
    <t xml:space="preserve">Verbal</t>
  </si>
  <si>
    <t xml:space="preserve">SANDRA MILENA ECHEVERRI CASTAÑO Y OTROS</t>
  </si>
  <si>
    <t xml:space="preserve">ASEGURADORA SOLIDARIA DE COLOMBIA ENTIDAD COOPERATIVA SOCIEDAD TRANSPORTADORA DE CORDOBA SA SOTRACOR ZURICH COLOMBIA SEGUROS SA SIMON FERNANDO GARRIDO BARRIOS CESAR AUGUSTO LARIO MELLADO</t>
  </si>
  <si>
    <t xml:space="preserve">23001310300120190033800</t>
  </si>
  <si>
    <t xml:space="preserve">AUTO FIJA FECHA</t>
  </si>
  <si>
    <t xml:space="preserve">02:30:00 PM</t>
  </si>
  <si>
    <t xml:space="preserve">https://www.litigando.com/Liti/Clientes/hoja_vida_proceso.jsp?identificador=5989326</t>
  </si>
  <si>
    <t xml:space="preserve">HOJAVIDA</t>
  </si>
  <si>
    <t xml:space="preserve">link</t>
  </si>
  <si>
    <t xml:space="preserve">link</t>
  </si>
  <si>
    <t xml:space="preserve">ESTADO</t>
  </si>
  <si>
    <t xml:space="preserve">1067935289</t>
  </si>
  <si>
    <t xml:space="preserve">San Vicente De Chucuri</t>
  </si>
  <si>
    <t xml:space="preserve">Promiscuo Del Circuito No. 1</t>
  </si>
  <si>
    <t xml:space="preserve">Ejecutivo</t>
  </si>
  <si>
    <t xml:space="preserve">LORICETH BOCANEGRA OSORIO</t>
  </si>
  <si>
    <t xml:space="preserve">ASEGURADORA SOLIDARIA DE COLOMBIA ENTIDAD COOPERATIVA  ESE HOSPITAL DEL CARMEN</t>
  </si>
  <si>
    <t xml:space="preserve">68689318900120220002100</t>
  </si>
  <si>
    <t xml:space="preserve">AUTO REPROGRAMA AUDIENCIA SE APLAZA LA AUDIENCIA PROGRAMADA PARA EL JUEVES DIECISIETE (17) DE AGOSTO DE 2023 A LAS 10:00 AM Y SE REPROGRAMA PARA EL MIERCOLES OCHO (08) DE MAYO DE 2024 A LAS 9:00 AM.</t>
  </si>
  <si>
    <t xml:space="preserve">09:00:00 AM</t>
  </si>
  <si>
    <t xml:space="preserve">https://www.litigando.com/Liti/Clientes/hoja_vida_proceso.jsp?identificador=6949817</t>
  </si>
  <si>
    <t xml:space="preserve">HOJAVIDA</t>
  </si>
  <si>
    <t xml:space="preserve">link</t>
  </si>
  <si>
    <t xml:space="preserve">link</t>
  </si>
  <si>
    <t xml:space="preserve">ESTADO</t>
  </si>
  <si>
    <t xml:space="preserve">Cartagena</t>
  </si>
  <si>
    <t xml:space="preserve">Juzgado Administrativo Del Circuito No. 11</t>
  </si>
  <si>
    <t xml:space="preserve">Reparacion Directa</t>
  </si>
  <si>
    <t xml:space="preserve">YASMIN HERRERA LOPEZ Y OTROS</t>
  </si>
  <si>
    <t xml:space="preserve">DISTRITO DE CARTAGENA DE INDIAS DT Y C  DADIS IDER SALUD TOTAL EPS   CORPORACION ESCO ASEGURADORA SOLIDARIA  INSTITUTO DISTRITAL DE DEPORTE Y RECREACION IDER  SALUD TOTAL EPS</t>
  </si>
  <si>
    <t xml:space="preserve">13001333301120160000400</t>
  </si>
  <si>
    <t xml:space="preserve">AUTO FIJA FECHA AUDIENCIA Y/O DILIGENCIA CAD-</t>
  </si>
  <si>
    <t xml:space="preserve">09:30:00 AM</t>
  </si>
  <si>
    <t xml:space="preserve">https://www.litigando.com/Liti/Clientes/hoja_vida_proceso.jsp?identificador=6542978</t>
  </si>
  <si>
    <t xml:space="preserve">HOJAVIDA</t>
  </si>
  <si>
    <t xml:space="preserve">link</t>
  </si>
  <si>
    <t xml:space="preserve">link</t>
  </si>
  <si>
    <t xml:space="preserve">ESTADO ADMINISTRATIVO</t>
  </si>
  <si>
    <t xml:space="preserve">Cartagena</t>
  </si>
  <si>
    <t xml:space="preserve">Juzgado Administrativo Del Circuito No. 11</t>
  </si>
  <si>
    <t xml:space="preserve">Reparacion Directa</t>
  </si>
  <si>
    <t xml:space="preserve">YASMIN HERRERA LOPEZ Y OTROS</t>
  </si>
  <si>
    <t xml:space="preserve">DISTRITO DE CARTAGENA DE INDIAS DT Y C  DADIS IDER SALUD TOTAL EPS   CORPORACION ESCO ASEGURADORA SOLIDARIA  INSTITUTO DISTRITAL DE DEPORTE Y RECREACION IDER  SALUD TOTAL EPS</t>
  </si>
  <si>
    <t xml:space="preserve">13001333301120160000400</t>
  </si>
  <si>
    <t xml:space="preserve">AUTO FIJA FECHA AUDIENCIA Y O DILIGENCIA - CAD&lt;br&gt; Actuación notificada en RAMA UNIFICADA para el despacho: JUZGADO 011 ADMINISTRATIVO DE CARTAGENA - BOLÍVAR</t>
  </si>
  <si>
    <t xml:space="preserve">09:30:00 AM</t>
  </si>
  <si>
    <t xml:space="preserve">https://www.litigando.com/Liti/Clientes/hoja_vida_proceso.jsp?identificador=6542978</t>
  </si>
  <si>
    <t xml:space="preserve">HOJAVIDA</t>
  </si>
  <si>
    <t xml:space="preserve">link</t>
  </si>
  <si>
    <t xml:space="preserve">link</t>
  </si>
  <si>
    <t xml:space="preserve">RAMA JUDICIAL - NO GENERA COPIA</t>
  </si>
  <si>
    <t xml:space="preserve">Cucuta</t>
  </si>
  <si>
    <t xml:space="preserve">Civil Circuito No. 6</t>
  </si>
  <si>
    <t xml:space="preserve">Verbal</t>
  </si>
  <si>
    <t xml:space="preserve">MARTIN FUENTES MARQUEZ OTROS</t>
  </si>
  <si>
    <t xml:space="preserve">ASEGURADORA SOLIDARIA DE COLOMBIA LTDA</t>
  </si>
  <si>
    <t xml:space="preserve">54001315300620210013400</t>
  </si>
  <si>
    <t xml:space="preserve">ACTA DILIGENCIA - SE INICIA LA AUDIENCIA PROGRAMADA EN ATENCIÓN A LA SOLICITUD PRESENTADA SE REPROGRAMA PARA CONTINUACIÓN DE LA AUDIENCIA DE QUE TRATA EL ARTÍCULO 372 DEL C G DEL P PARA EL DÍA 21 DE MAYO DE 2024 A PARTIR DE LAS 9 30 AM RECEPCION DE MEMORIAL - RECEPCION DOCUMENTOS APD SOLIDARIA&lt;br&gt; Actuación notificada en el despacho: 006 JUZGADO DE CIRCUITO - CIVIL DE ORALIDAD</t>
  </si>
  <si>
    <t xml:space="preserve">09:30:00 AM</t>
  </si>
  <si>
    <t xml:space="preserve">https://www.litigando.com/Liti/Clientes/hoja_vida_proceso.jsp?identificador=6591422</t>
  </si>
  <si>
    <t xml:space="preserve">HOJAVIDA</t>
  </si>
  <si>
    <t xml:space="preserve">link</t>
  </si>
  <si>
    <t xml:space="preserve">link</t>
  </si>
  <si>
    <t xml:space="preserve">RAMA JUDICIAL - NO GENERA COPIA</t>
  </si>
  <si>
    <t xml:space="preserve">Villavicencio</t>
  </si>
  <si>
    <t xml:space="preserve">Administrativo Oral No. 9</t>
  </si>
  <si>
    <t xml:space="preserve">Reparacion Directa</t>
  </si>
  <si>
    <t xml:space="preserve">ECOPETROL SA Y OTRO</t>
  </si>
  <si>
    <t xml:space="preserve">LA NACION MINISTERIO DE DEFENSA POLICIA NACIONAL ECOPETROL SA  EQUIDAD SEGUROS GENERALES ORGANISMO COOPERATIVO MUNICIPIO DE ACACIAS MECANICOS ASOCIADOS SAS MASA ASEGURADORA SOLIDARIA DE COLOMBIA SA</t>
  </si>
  <si>
    <t xml:space="preserve">50001333300920190010400</t>
  </si>
  <si>
    <t xml:space="preserve">AUDIENCIA SUSPENDIDA SE FIJA NUEVA FECHA DIA 7 DE JUNIO 2024 HORA 9:00 AM</t>
  </si>
  <si>
    <t xml:space="preserve">09:00:00 AM</t>
  </si>
  <si>
    <t xml:space="preserve">https://www.litigando.com/Liti/Clientes/hoja_vida_proceso.jsp?identificador=6541997</t>
  </si>
  <si>
    <t xml:space="preserve">HOJAVIDA</t>
  </si>
  <si>
    <t xml:space="preserve">link</t>
  </si>
  <si>
    <t xml:space="preserve">link</t>
  </si>
  <si>
    <t xml:space="preserve">NOTIFICACION POR ESTRADO</t>
  </si>
  <si>
    <t xml:space="preserve">8999990681</t>
  </si>
  <si>
    <t xml:space="preserve">Bucaramanga</t>
  </si>
  <si>
    <t xml:space="preserve">Civil Circuito No. 6</t>
  </si>
  <si>
    <t xml:space="preserve">Verbal</t>
  </si>
  <si>
    <t xml:space="preserve">MARY LUZ JURADO VARGAS</t>
  </si>
  <si>
    <t xml:space="preserve">ASEGURADORA SOLIDARIA DE COLOMBIA ENTIDAD COOPERATIVA</t>
  </si>
  <si>
    <t xml:space="preserve">68001310300620190034200</t>
  </si>
  <si>
    <t xml:space="preserve">AUTO FIJA FECHA AUDIENCIA Y/O DILIGENCIA PARA EL 18 DE JUNIO DE 2024 A LAS 9:00 AM Y DECRETA PRUEBAS</t>
  </si>
  <si>
    <t xml:space="preserve">09:00:00 AM</t>
  </si>
  <si>
    <t xml:space="preserve">https://www.litigando.com/Liti/Clientes/hoja_vida_proceso.jsp?identificador=6490295</t>
  </si>
  <si>
    <t xml:space="preserve">HOJAVIDA</t>
  </si>
  <si>
    <t xml:space="preserve">link</t>
  </si>
  <si>
    <t xml:space="preserve">link</t>
  </si>
  <si>
    <t xml:space="preserve">ESTADO</t>
  </si>
  <si>
    <t xml:space="preserve">Cali</t>
  </si>
  <si>
    <t xml:space="preserve">Civil Circuito No. 6</t>
  </si>
  <si>
    <t xml:space="preserve">Ejecutivo</t>
  </si>
  <si>
    <t xml:space="preserve">HAROLD ANDRES MILLAN PAREDES JULIO CESAR RAMIREZ IZQUIERDO</t>
  </si>
  <si>
    <t xml:space="preserve">ASEGURADORA SOLIDARIA DE COLOMBIA ENTIDAD COOPERATIVA TAXIS Y AUTOS CALI S EN C</t>
  </si>
  <si>
    <t xml:space="preserve">76001310300620220021600</t>
  </si>
  <si>
    <t xml:space="preserve">AUTO FIJA FECHA AUDIENCIA Y/O DILIGENCIA OBS. CONVOCA A AUDIENCIA INICIAL Y DE INSTRUCCION Y JUZGAMIENTO PARA EL DIA 19 DE JUNIO DE 2024 A LAS 9:00 A.M. DE FORMA VIRTUAL. DECRETO DE PRUEBAS.</t>
  </si>
  <si>
    <t xml:space="preserve">09:00:00 AM</t>
  </si>
  <si>
    <t xml:space="preserve">https://www.litigando.com/Liti/Clientes/hoja_vida_proceso.jsp?identificador=7130416</t>
  </si>
  <si>
    <t xml:space="preserve">HOJAVIDA</t>
  </si>
  <si>
    <t xml:space="preserve">link</t>
  </si>
  <si>
    <t xml:space="preserve">link</t>
  </si>
  <si>
    <t xml:space="preserve">ESTADO</t>
  </si>
  <si>
    <t xml:space="preserve">Cali</t>
  </si>
  <si>
    <t xml:space="preserve">Civil Circuito No. 6</t>
  </si>
  <si>
    <t xml:space="preserve">Ejecutivo</t>
  </si>
  <si>
    <t xml:space="preserve">HAROLD ANDRES MILLAN PAREDES JULIO CESAR RAMIREZ IZQUIERDO</t>
  </si>
  <si>
    <t xml:space="preserve">ASEGURADORA SOLIDARIA DE COLOMBIA ENTIDAD COOPERATIVA TAXIS Y AUTOS CALI S EN C</t>
  </si>
  <si>
    <t xml:space="preserve">76001310300620220021600</t>
  </si>
  <si>
    <t xml:space="preserve">FIJACION ESTADO - ACTUACIÓN REGISTRADA EL 03042024 A LAS 093541 AUTO FIJA FECHA AUDIENCIA YO DILIGENCIA - CONVOCA A AUDIENCIA INICIAL Y DE INSTRUCCIÓN Y JUZGAMIENTO PARA EL DÍA 19 DE JUNIO DE 2024 A LAS 900 AM DE FORMA VIRTUAL DECRETO DE PRUEBAS&lt;br&gt; Actuación notificada en el despacho: 006 CIRCUITO - CIVIL</t>
  </si>
  <si>
    <t xml:space="preserve">09:00:00 AM</t>
  </si>
  <si>
    <t xml:space="preserve">https://www.litigando.com/Liti/Clientes/hoja_vida_proceso.jsp?identificador=7130416</t>
  </si>
  <si>
    <t xml:space="preserve">HOJAVIDA</t>
  </si>
  <si>
    <t xml:space="preserve">link</t>
  </si>
  <si>
    <t xml:space="preserve">link</t>
  </si>
  <si>
    <t xml:space="preserve">RAMA JUDICIAL - NO GENERA COPIA</t>
  </si>
  <si>
    <t xml:space="preserve">Cali</t>
  </si>
  <si>
    <t xml:space="preserve">Civil Circuito No. 6</t>
  </si>
  <si>
    <t xml:space="preserve">Ejecutivo</t>
  </si>
  <si>
    <t xml:space="preserve">HAROLD ANDRES MILLAN PAREDES JULIO CESAR RAMIREZ IZQUIERDO</t>
  </si>
  <si>
    <t xml:space="preserve">ASEGURADORA SOLIDARIA DE COLOMBIA ENTIDAD COOPERATIVA TAXIS Y AUTOS CALI S EN C</t>
  </si>
  <si>
    <t xml:space="preserve">76001310300620220021600</t>
  </si>
  <si>
    <t xml:space="preserve">AUTO FIJA FECHA AUDIENCIA Y O DILIGENCIA - CONVOCA A AUDIENCIA INICIAL Y DE INSTRUCCIÓN Y JUZGAMIENTO PARA EL DÍA 19 DE JUNIO DE 2024 A LAS 900 AM DE FORMA VIRTUAL DECRETO DE PRUEBAS FIJACION ESTADO - ACTUACIÓN REGISTRADA EL 03 04 2024 A LAS 093541&lt;br&gt; Actuación notificada en RAMA UNIFICADA para el despacho: JUZGADO 006 CIVIL DEL CIRCUITO DE CALI - VALLE DEL CAUCA</t>
  </si>
  <si>
    <t xml:space="preserve">09:00:00 AM</t>
  </si>
  <si>
    <t xml:space="preserve">https://www.litigando.com/Liti/Clientes/hoja_vida_proceso.jsp?identificador=7130416</t>
  </si>
  <si>
    <t xml:space="preserve">HOJAVIDA</t>
  </si>
  <si>
    <t xml:space="preserve">link</t>
  </si>
  <si>
    <t xml:space="preserve">link</t>
  </si>
  <si>
    <t xml:space="preserve">RAMA JUDICIAL - NO GENERA COPIA</t>
  </si>
  <si>
    <t xml:space="preserve">Yopal</t>
  </si>
  <si>
    <t xml:space="preserve">Administrativo Oral No. 3</t>
  </si>
  <si>
    <t xml:space="preserve">Nulidad Y Restablecimiento</t>
  </si>
  <si>
    <t xml:space="preserve">INGECOL SA</t>
  </si>
  <si>
    <t xml:space="preserve">ASEGURADORA SOLIDARIA DE COLOMBIA ENTIDAD COOPERATIVA</t>
  </si>
  <si>
    <t xml:space="preserve">85001333300120180037600</t>
  </si>
  <si>
    <t xml:space="preserve">ACTUALIZACION DE ACTA DE AUDIENCIA REALIZADA DECRETA PRUEBAS FIJA FECHA DE AUDIENCIA PARA EL DIA 21 DE AGOSTO DE 2024 HORA 8:30 AM.</t>
  </si>
  <si>
    <t xml:space="preserve">08:30:00 AM</t>
  </si>
  <si>
    <t xml:space="preserve">https://www.litigando.com/Liti/Clientes/hoja_vida_proceso.jsp?identificador=6814451</t>
  </si>
  <si>
    <t xml:space="preserve">HOJAVIDA</t>
  </si>
  <si>
    <t xml:space="preserve">link</t>
  </si>
  <si>
    <t xml:space="preserve">link</t>
  </si>
  <si>
    <t xml:space="preserve">NOTIFICACION POR ESTRADO</t>
  </si>
  <si>
    <t xml:space="preserve">CLIENTE_ID</t>
  </si>
  <si>
    <t xml:space="preserve">COPIAS</t>
  </si>
  <si>
    <t xml:space="preserve">RUTA_AUTO</t>
  </si>
  <si>
    <t xml:space="preserve">FECHA_CARGA</t>
  </si>
  <si>
    <t xml:space="preserve">FECHA_NOTIFICACION</t>
  </si>
  <si>
    <t xml:space="preserve">PROCESO_ID</t>
  </si>
  <si>
    <t xml:space="preserve">CIUDAD</t>
  </si>
  <si>
    <t xml:space="preserve">DESPACHO_NOMBRE</t>
  </si>
  <si>
    <t xml:space="preserve">TIPO_PROCESO</t>
  </si>
  <si>
    <t xml:space="preserve">RADICACION</t>
  </si>
  <si>
    <t xml:space="preserve">DEMANDANTE</t>
  </si>
  <si>
    <t xml:space="preserve">DEMANDADO</t>
  </si>
  <si>
    <t xml:space="preserve">ACTUACION_PROCESAL_ID</t>
  </si>
  <si>
    <t xml:space="preserve">ACTUACION_FECHA</t>
  </si>
  <si>
    <t xml:space="preserve">ACTUACION_FECHA_CARGA</t>
  </si>
  <si>
    <t xml:space="preserve">ETAPA_NOMBRE</t>
  </si>
  <si>
    <t xml:space="preserve">ACTUACION_NOMBRE</t>
  </si>
  <si>
    <t xml:space="preserve">NOTIFICACION_NOMBRE</t>
  </si>
  <si>
    <t xml:space="preserve">LINK_AUTO</t>
  </si>
  <si>
    <t xml:space="preserve">TIPO_NOTIFICACION</t>
  </si>
  <si>
    <t xml:space="preserve">CEDULA</t>
  </si>
  <si>
    <t xml:space="preserve">ROWNUM</t>
  </si>
  <si>
    <t xml:space="preserve">LINK_HV</t>
  </si>
  <si>
    <t xml:space="preserve">PROCESO_ID</t>
  </si>
  <si>
    <t xml:space="preserve">RADICACION</t>
  </si>
  <si>
    <t xml:space="preserve">FECHA_ACTUACION</t>
  </si>
  <si>
    <t xml:space="preserve">ACTUACION_RAMA</t>
  </si>
  <si>
    <t xml:space="preserve">ANOTACION_RAMA</t>
  </si>
  <si>
    <t xml:space="preserve">FECHA_REGISTRO</t>
  </si>
  <si>
    <t xml:space="preserve">DEMANDANTE</t>
  </si>
  <si>
    <t xml:space="preserve">DEMANDADO</t>
  </si>
  <si>
    <t xml:space="preserve">DESPACHO</t>
  </si>
  <si>
    <t xml:space="preserve">CIUDAD</t>
  </si>
  <si>
    <t xml:space="preserve">CLASE_PROCESO</t>
  </si>
  <si>
    <t xml:space="preserve">FECHA_ACTUACION_RAMA</t>
  </si>
  <si>
    <t xml:space="preserve">RESUELVE</t>
  </si>
  <si>
    <t xml:space="preserve">RUTA_HV</t>
  </si>
  <si>
    <t xml:space="preserve">HOJAVIDA</t>
  </si>
  <si>
    <t xml:space="preserve">FECHA_DESCARGA_RAMA</t>
  </si>
  <si>
    <t xml:space="preserve">ORIGEN_DATOS</t>
  </si>
  <si>
    <t xml:space="preserve">CLIENTE_ID</t>
  </si>
  <si>
    <t xml:space="preserve">SECUENCIA</t>
  </si>
  <si>
    <t xml:space="preserve">COORDINADOR</t>
  </si>
  <si>
    <t xml:space="preserve">CLIENTE_INTERNO</t>
  </si>
  <si>
    <t xml:space="preserve">CEDULA</t>
  </si>
  <si>
    <t xml:space="preserve">HOJAVIDA</t>
  </si>
  <si>
    <t xml:space="preserve">76001333301020200032200</t>
  </si>
  <si>
    <t xml:space="preserve">RECEPCIÓN MEMORIAL OA AL DESPACHO</t>
  </si>
  <si>
    <t xml:space="preserve">APC-C24-15694 -ALLEGA SUSTITUCIÓN PODER -GUSTAVO ALBERTO HERRERA ÁVILA</t>
  </si>
  <si>
    <t xml:space="preserve">SANDRA PATRICIA ESPINOSA MOSQUERA Y OTROS</t>
  </si>
  <si>
    <t xml:space="preserve">MUNICPIO DE CALI ASEGURADORA  SOLIDARIA</t>
  </si>
  <si>
    <t xml:space="preserve">JUZGADO 010 ADMINISTRATIVO DE CALI - VALLE DEL CAUCA</t>
  </si>
  <si>
    <t xml:space="preserve">CALI</t>
  </si>
  <si>
    <t xml:space="preserve">REPARACION DIRECTA</t>
  </si>
  <si>
    <t xml:space="preserve">APC-C24-15694 -ALLEGA SUSTITUCIÓN PODER -GUSTAVO ALBERTO HERRERA ÁVILA</t>
  </si>
  <si>
    <t xml:space="preserve">https://www.litigando.com/Liti/Clientes/hoja_vida_proceso.jsp?identificador=6546974</t>
  </si>
  <si>
    <t xml:space="preserve">HOJAVIDA</t>
  </si>
  <si>
    <t xml:space="preserve">RAMA_UNIFICADA</t>
  </si>
  <si>
    <t xml:space="preserve">ASEGURADORA SOLIDARIA DE COLOMBIA ENTIDAD COOPERATIVA - BASE</t>
  </si>
  <si>
    <t xml:space="preserve">HOJAVIDA</t>
  </si>
  <si>
    <t xml:space="preserve">76001333301020200032200</t>
  </si>
  <si>
    <t xml:space="preserve">RECEPCIÓN MEMORIAL OA AL DESPACHO</t>
  </si>
  <si>
    <t xml:space="preserve">APC-C24-15751 -ALLEGA ACTA COMITÉ DE CONCILIACIÓN-ISABEL HERNANDEZ ALVIS</t>
  </si>
  <si>
    <t xml:space="preserve">SANDRA PATRICIA ESPINOSA MOSQUERA Y OTROS</t>
  </si>
  <si>
    <t xml:space="preserve">MUNICPIO DE CALI ASEGURADORA  SOLIDARIA</t>
  </si>
  <si>
    <t xml:space="preserve">JUZGADO 010 ADMINISTRATIVO DE CALI - VALLE DEL CAUCA</t>
  </si>
  <si>
    <t xml:space="preserve">CALI</t>
  </si>
  <si>
    <t xml:space="preserve">REPARACION DIRECTA</t>
  </si>
  <si>
    <t xml:space="preserve">APC-C24-15751 -ALLEGA ACTA COMITÉ DE CONCILIACIÓN-ISABEL HERNANDEZ ALVIS</t>
  </si>
  <si>
    <t xml:space="preserve">https://www.litigando.com/Liti/Clientes/hoja_vida_proceso.jsp?identificador=6546974</t>
  </si>
  <si>
    <t xml:space="preserve">HOJAVIDA</t>
  </si>
  <si>
    <t xml:space="preserve">RAMA_UNIFICADA</t>
  </si>
  <si>
    <t xml:space="preserve">ASEGURADORA SOLIDARIA DE COLOMBIA ENTIDAD COOPERATIVA - BASE</t>
  </si>
</sst>
</file>

<file path=xl/styles.xml><?xml version="1.0" encoding="utf-8"?>
<styleSheet xmlns="http://schemas.openxmlformats.org/spreadsheetml/2006/main">
  <fonts count="5">
    <font>
      <sz val="10"/>
      <name val="Calibri"/>
    </font>
    <font>
      <b/>
      <color rgb="FBFCFC"/>
      <sz val="10"/>
      <name val="Calibri"/>
    </font>
    <font>
      <u/>
      <color rgb="0000FF"/>
      <sz val="10"/>
      <name val="Calibri"/>
    </font>
    <font>
      <color rgb="0000FF"/>
      <sz val="10"/>
      <name val="Calibri"/>
    </font>
    <font>
      <sz val="8"/>
      <name val="Century Gothic"/>
    </font>
    <font>
      <b/>
      <color rgb="FBFCFC"/>
      <sz val="8"/>
      <name val="Century Gothic"/>
    </font>
  </fonts>
  <fills count="4">
    <fill>
      <patternFill patternType="none"/>
    </fill>
    <fill>
      <patternFill patternType="gray125"/>
    </fill>
    <fill>
      <patternFill patternType="solid">
        <fgColor rgb="0A355E"/>
        <bgColor indexed="64"/>
      </patternFill>
    </fill>
    <fill>
      <patternFill patternType="solid">
        <fgColor rgb="46CB18"/>
        <bgColor indexed="64"/>
      </patternFill>
    </fill>
  </fills>
  <borders count="2">
    <border>
      <left/>
      <right/>
      <top/>
      <bottom/>
      <diagonal/>
    </border>
    <border>
      <left style="thin">
        <color rgb="00000000"/>
      </left>
      <right style="thin">
        <color rgb="00000000"/>
      </right>
      <top style="thin">
        <color rgb="00000000"/>
      </top>
      <bottom style="thin">
        <color rgb="00000000"/>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14" fontId="0" fillId="0" borderId="0" xfId="0" applyNumberFormat="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22" fontId="0" fillId="0" borderId="0" xfId="0" applyNumberFormat="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
  <sheetViews>
    <sheetView tabSelected="1" workbookViewId="0">
      <selection activeCell="A1" sqref="A1"/>
    </sheetView>
  </sheetViews>
  <sheetFormatPr defaultRowHeight="15"/>
  <cols>
    <col min="14" max="14" width="20" hidden="1" bestFit="1" customWidth="1"/>
    <col min="15" max="15" width="20" hidden="1" bestFit="1" customWidth="1"/>
    <col min="17" max="17" width="20" hidden="1" bestFit="1" customWidth="1"/>
    <col min="18" max="18" width="20" hidden="1" bestFit="1" customWidth="1"/>
    <col min="1" max="1" width="15" hidden="0" bestFit="1" customWidth="1"/>
    <col min="2" max="2" width="23" hidden="0" bestFit="1" customWidth="1"/>
    <col min="3" max="3" width="20" hidden="1" bestFit="1" customWidth="1"/>
    <col min="4" max="4" width="30" hidden="1" bestFit="1" customWidth="1"/>
    <col min="5" max="5" width="20" hidden="0" bestFit="1" customWidth="1"/>
    <col min="6" max="6" width="30" hidden="0" bestFit="1" customWidth="1"/>
    <col min="7" max="7" width="20" hidden="0" bestFit="1" customWidth="1"/>
    <col min="8" max="8" width="20" hidden="0" bestFit="1" customWidth="1"/>
    <col min="9" max="9" width="20" hidden="0" bestFit="1" customWidth="1"/>
    <col min="10" max="10" width="25" hidden="0" bestFit="1" customWidth="1"/>
    <col min="11" max="11" width="20" hidden="0" bestFit="1" customWidth="1"/>
    <col min="12" max="12" width="20" hidden="0" bestFit="1" customWidth="1"/>
    <col min="13" max="13" width="38" hidden="0" bestFit="1" customWidth="1"/>
    <col min="16" max="16" width="20" hidden="0" bestFit="1" customWidth="1"/>
    <col min="19" max="19" width="20" hidden="0" bestFit="1" customWidth="1"/>
    <col min="20" max="20" width="30" hidden="1" bestFit="1" customWidth="1"/>
    <col min="21" max="21" width="30" hidden="0" bestFit="1" customWidth="1"/>
  </cols>
  <sheetData>
    <row r="1" spans="1:21" ht="40" customHeight="1">
      <c r="A1" s="1" t="s">
        <v>0</v>
      </c>
      <c r="B1" s="2" t="s">
        <v>1</v>
      </c>
      <c r="C1" s="3"/>
      <c r="D1" s="3"/>
      <c r="E1" s="3" t="s">
        <v>2</v>
      </c>
      <c r="F1" s="3" t="s">
        <v>3</v>
      </c>
      <c r="G1" s="3" t="s">
        <v>4</v>
      </c>
      <c r="H1" s="3" t="s">
        <v>5</v>
      </c>
      <c r="I1" s="3" t="s">
        <v>6</v>
      </c>
      <c r="J1" s="3" t="s">
        <v>7</v>
      </c>
      <c r="K1" s="3" t="s">
        <v>8</v>
      </c>
      <c r="L1" s="3" t="s">
        <v>9</v>
      </c>
      <c r="M1" s="3" t="s">
        <v>10</v>
      </c>
      <c r="N1" s="3" t="s">
        <v>11</v>
      </c>
      <c r="O1" s="3" t="s">
        <v>12</v>
      </c>
      <c r="P1" s="3" t="s">
        <v>13</v>
      </c>
      <c r="Q1" s="3" t="s">
        <v>14</v>
      </c>
      <c r="R1" s="3" t="s">
        <v>15</v>
      </c>
      <c r="S1" s="3" t="s">
        <v>16</v>
      </c>
      <c r="T1" s="3"/>
      <c r="U1" s="3" t="s">
        <v>17</v>
      </c>
    </row>
    <row r="2" spans="1:21" ht="40" customHeight="1">
      <c r="A2" s="5" t="s">
        <v>18</v>
      </c>
      <c r="B2" s="5" t="s">
        <v>19</v>
      </c>
      <c r="C2" s="5"/>
      <c r="D2" s="5"/>
      <c r="E2" s="5" t="s">
        <v>20</v>
      </c>
      <c r="F2" s="5" t="s">
        <v>21</v>
      </c>
      <c r="G2" s="5" t="s">
        <v>22</v>
      </c>
      <c r="H2" s="5" t="s">
        <v>23</v>
      </c>
      <c r="I2" s="5" t="s">
        <v>24</v>
      </c>
      <c r="J2" s="5" t="s">
        <v>25</v>
      </c>
      <c r="K2" s="5" t="s">
        <v>26</v>
      </c>
      <c r="L2" s="6">
        <v>45393</v>
      </c>
      <c r="M2" s="5" t="s">
        <v>27</v>
      </c>
      <c r="N2" s="5" t="s">
        <v>28</v>
      </c>
      <c r="O2" s="5" t="s">
        <v>29</v>
      </c>
      <c r="P2" s="7" t="s">
        <f>HYPERLINK(N2,O2)</f>
        <v>30</v>
      </c>
      <c r="Q2" s="5" t="s">
        <v>31</v>
      </c>
      <c r="R2" s="5" t="s">
        <v>32</v>
      </c>
      <c r="S2" s="7" t="s">
        <f>HYPERLINK(Q2,R2)</f>
        <v>33</v>
      </c>
      <c r="T2" s="5"/>
      <c r="U2" s="5"/>
    </row>
  </sheetData>
  <pageMargins left="0.7" right="0.7" top="0.75" bottom="0.75" header="0.3" footer="0.3"/>
  <pageSetup paperSize="5"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workbookViewId="0">
      <selection activeCell="A1" sqref="A1"/>
    </sheetView>
  </sheetViews>
  <sheetFormatPr defaultRowHeight="15"/>
  <cols>
    <col min="13" max="13" width="20" hidden="1" bestFit="1" customWidth="1"/>
    <col min="14" max="14" width="20" hidden="1" bestFit="1" customWidth="1"/>
    <col min="1" max="1" width="15" hidden="0" bestFit="1" customWidth="1"/>
    <col min="2" max="2" width="20" hidden="0" bestFit="1" customWidth="1"/>
    <col min="3" max="3" width="20" hidden="0" bestFit="1" customWidth="1"/>
    <col min="4" max="4" width="20" hidden="0" bestFit="1" customWidth="1"/>
    <col min="5" max="5" width="20" hidden="0" bestFit="1" customWidth="1"/>
    <col min="6" max="6" width="20" hidden="0" bestFit="1" customWidth="1"/>
    <col min="7" max="7" width="25" hidden="0" bestFit="1" customWidth="1"/>
    <col min="8" max="8" width="20" hidden="0" bestFit="1" customWidth="1"/>
    <col min="9" max="9" width="20" hidden="0" bestFit="1" customWidth="1"/>
    <col min="10" max="10" width="38" hidden="0" bestFit="1" customWidth="1"/>
    <col min="11" max="11" width="20" hidden="0" bestFit="1" customWidth="1"/>
    <col min="12" max="12" width="20" hidden="0" bestFit="1" customWidth="1"/>
    <col min="15" max="15" width="20" hidden="0" bestFit="1" customWidth="1"/>
    <col min="19" max="19" width="30" hidden="0" bestFit="1" customWidth="1"/>
    <col min="16" max="16" width="" hidden="1" bestFit="1" customWidth="1"/>
    <col min="17" max="17" width="" hidden="1" bestFit="1" customWidth="1"/>
    <col min="18" max="18" width="" hidden="1" bestFit="1" customWidth="1"/>
    <col min="20" max="20" width="30" hidden="0" bestFit="1" customWidth="1"/>
    <col min="21" max="21" width="30" hidden="0" bestFit="1" customWidth="1"/>
  </cols>
  <sheetData>
    <row r="1" spans="1:21" ht="40" customHeight="1">
      <c r="A1" s="1" t="s">
        <v>34</v>
      </c>
      <c r="B1" s="3" t="s">
        <v>35</v>
      </c>
      <c r="C1" s="3" t="s">
        <v>36</v>
      </c>
      <c r="D1" s="3" t="s">
        <v>37</v>
      </c>
      <c r="E1" s="3" t="s">
        <v>38</v>
      </c>
      <c r="F1" s="3" t="s">
        <v>39</v>
      </c>
      <c r="G1" s="3" t="s">
        <v>40</v>
      </c>
      <c r="H1" s="3" t="s">
        <v>41</v>
      </c>
      <c r="I1" s="3" t="s">
        <v>42</v>
      </c>
      <c r="J1" s="3" t="s">
        <v>43</v>
      </c>
      <c r="K1" s="3" t="s">
        <v>44</v>
      </c>
      <c r="L1" s="3" t="s">
        <v>45</v>
      </c>
      <c r="M1" s="3" t="s">
        <v>46</v>
      </c>
      <c r="N1" s="3" t="s">
        <v>47</v>
      </c>
      <c r="O1" s="3" t="s">
        <v>48</v>
      </c>
      <c r="P1" s="3"/>
      <c r="Q1" s="3"/>
      <c r="R1" s="3"/>
      <c r="S1" s="3" t="s">
        <v>49</v>
      </c>
      <c r="T1" s="3" t="s">
        <v>50</v>
      </c>
      <c r="U1" s="3" t="s">
        <v>51</v>
      </c>
    </row>
    <row r="2" spans="1:21" ht="40" customHeight="1">
      <c r="A2" s="5">
        <v>6546974</v>
      </c>
      <c r="B2" s="5" t="s">
        <v>52</v>
      </c>
      <c r="C2" s="5" t="s">
        <v>53</v>
      </c>
      <c r="D2" s="5" t="s">
        <v>54</v>
      </c>
      <c r="E2" s="5" t="s">
        <v>55</v>
      </c>
      <c r="F2" s="5" t="s">
        <v>56</v>
      </c>
      <c r="G2" s="5" t="s">
        <v>57</v>
      </c>
      <c r="H2" s="5">
        <v>33724259</v>
      </c>
      <c r="I2" s="6">
        <v>45341</v>
      </c>
      <c r="J2" s="5" t="s">
        <v>58</v>
      </c>
      <c r="K2" s="6">
        <v>45393</v>
      </c>
      <c r="L2" s="5" t="s">
        <v>59</v>
      </c>
      <c r="M2" s="5" t="s">
        <v>60</v>
      </c>
      <c r="N2" s="5" t="s">
        <v>61</v>
      </c>
      <c r="O2" s="7" t="s">
        <f>HYPERLINK(M2,N2)</f>
        <v>62</v>
      </c>
      <c r="P2" s="5"/>
      <c r="Q2" s="5"/>
      <c r="R2" s="5"/>
      <c r="S2" s="8" t="s">
        <f>HYPERLINK("https://outlook.office.com/calendar/0/action/compose?allday=false&amp;location=Administrativo Del Circuito No. 10 Cali&amp;rru=addevent&amp;startdt=2024-04-11T11:00&amp;subject=AUDIENCIA DEL PROCESO: 76001333301020200032200","AGREGAR RECORDATORIO")</f>
        <v>63</v>
      </c>
      <c r="T2" s="5" t="s">
        <v>64</v>
      </c>
      <c r="U2" s="5"/>
    </row>
    <row r="3" spans="1:21" ht="40" customHeight="1">
      <c r="A3" s="5">
        <v>6949817</v>
      </c>
      <c r="B3" s="5" t="s">
        <v>65</v>
      </c>
      <c r="C3" s="5" t="s">
        <v>66</v>
      </c>
      <c r="D3" s="5" t="s">
        <v>67</v>
      </c>
      <c r="E3" s="5" t="s">
        <v>68</v>
      </c>
      <c r="F3" s="5" t="s">
        <v>69</v>
      </c>
      <c r="G3" s="5" t="s">
        <v>70</v>
      </c>
      <c r="H3" s="5">
        <v>33010685</v>
      </c>
      <c r="I3" s="6">
        <v>45271</v>
      </c>
      <c r="J3" s="5" t="s">
        <v>71</v>
      </c>
      <c r="K3" s="6">
        <v>45400</v>
      </c>
      <c r="L3" s="5" t="s">
        <v>72</v>
      </c>
      <c r="M3" s="5" t="s">
        <v>73</v>
      </c>
      <c r="N3" s="5" t="s">
        <v>74</v>
      </c>
      <c r="O3" s="7" t="s">
        <f>HYPERLINK(M3,N3)</f>
        <v>75</v>
      </c>
      <c r="P3" s="5"/>
      <c r="Q3" s="5"/>
      <c r="R3" s="5"/>
      <c r="S3" s="8" t="s">
        <f>HYPERLINK("https://outlook.office.com/calendar/0/action/compose?allday=false&amp;location=Promiscuo Del Circuito No. 1 San Vicente De Chucuri&amp;rru=addevent&amp;startdt=2024-04-18T14:30&amp;subject=AUDIENCIA DEL PROCESO: 68689318900120220002100","AGREGAR RECORDATORIO")</f>
        <v>76</v>
      </c>
      <c r="T3" s="5" t="s">
        <v>77</v>
      </c>
      <c r="U3" s="5"/>
    </row>
    <row r="4" spans="1:21" ht="40" customHeight="1">
      <c r="A4" s="5">
        <v>6934199</v>
      </c>
      <c r="B4" s="5" t="s">
        <v>78</v>
      </c>
      <c r="C4" s="5" t="s">
        <v>79</v>
      </c>
      <c r="D4" s="5" t="s">
        <v>80</v>
      </c>
      <c r="E4" s="5" t="s">
        <v>81</v>
      </c>
      <c r="F4" s="5" t="s">
        <v>82</v>
      </c>
      <c r="G4" s="5" t="s">
        <v>83</v>
      </c>
      <c r="H4" s="5">
        <v>33470086</v>
      </c>
      <c r="I4" s="6">
        <v>45324</v>
      </c>
      <c r="J4" s="5" t="s">
        <v>84</v>
      </c>
      <c r="K4" s="6">
        <v>45401</v>
      </c>
      <c r="L4" s="5" t="s">
        <v>85</v>
      </c>
      <c r="M4" s="5" t="s">
        <v>86</v>
      </c>
      <c r="N4" s="5" t="s">
        <v>87</v>
      </c>
      <c r="O4" s="7" t="s">
        <f>HYPERLINK(M4,N4)</f>
        <v>88</v>
      </c>
      <c r="P4" s="5"/>
      <c r="Q4" s="5"/>
      <c r="R4" s="5"/>
      <c r="S4" s="8" t="s">
        <f>HYPERLINK("https://outlook.office.com/calendar/0/action/compose?allday=false&amp;location=Civil Circuito No. 1 Cucuta&amp;rru=addevent&amp;startdt=2024-04-19T09:00&amp;subject=AUDIENCIA DEL PROCESO: 54001315300120220004500","AGREGAR RECORDATORIO")</f>
        <v>89</v>
      </c>
      <c r="T4" s="5" t="s">
        <v>90</v>
      </c>
      <c r="U4" s="5" t="s">
        <v>91</v>
      </c>
    </row>
    <row r="5" spans="1:21" ht="40" customHeight="1">
      <c r="A5" s="5">
        <v>6934199</v>
      </c>
      <c r="B5" s="5" t="s">
        <v>92</v>
      </c>
      <c r="C5" s="5" t="s">
        <v>93</v>
      </c>
      <c r="D5" s="5" t="s">
        <v>94</v>
      </c>
      <c r="E5" s="5" t="s">
        <v>95</v>
      </c>
      <c r="F5" s="5" t="s">
        <v>96</v>
      </c>
      <c r="G5" s="5" t="s">
        <v>97</v>
      </c>
      <c r="H5" s="5">
        <v>33469756</v>
      </c>
      <c r="I5" s="6">
        <v>45324</v>
      </c>
      <c r="J5" s="5" t="s">
        <v>98</v>
      </c>
      <c r="K5" s="6">
        <v>45401</v>
      </c>
      <c r="L5" s="5" t="s">
        <v>99</v>
      </c>
      <c r="M5" s="5" t="s">
        <v>100</v>
      </c>
      <c r="N5" s="5" t="s">
        <v>101</v>
      </c>
      <c r="O5" s="7" t="s">
        <f>HYPERLINK(M5,N5)</f>
        <v>102</v>
      </c>
      <c r="P5" s="5"/>
      <c r="Q5" s="5"/>
      <c r="R5" s="5"/>
      <c r="S5" s="8" t="s">
        <f>HYPERLINK("https://outlook.office.com/calendar/0/action/compose?allday=false&amp;location=Civil Circuito No. 1 Cucuta&amp;rru=addevent&amp;startdt=2024-04-19T09:00&amp;subject=AUDIENCIA DEL PROCESO: 54001315300120220004500","AGREGAR RECORDATORIO")</f>
        <v>103</v>
      </c>
      <c r="T5" s="5" t="s">
        <v>104</v>
      </c>
      <c r="U5" s="5" t="s">
        <v>105</v>
      </c>
    </row>
    <row r="6" spans="1:21" ht="40" customHeight="1">
      <c r="A6" s="5">
        <v>6533908</v>
      </c>
      <c r="B6" s="5" t="s">
        <v>106</v>
      </c>
      <c r="C6" s="5" t="s">
        <v>107</v>
      </c>
      <c r="D6" s="5" t="s">
        <v>108</v>
      </c>
      <c r="E6" s="5" t="s">
        <v>109</v>
      </c>
      <c r="F6" s="5" t="s">
        <v>110</v>
      </c>
      <c r="G6" s="5" t="s">
        <v>111</v>
      </c>
      <c r="H6" s="5">
        <v>33114187</v>
      </c>
      <c r="I6" s="6">
        <v>45278</v>
      </c>
      <c r="J6" s="5" t="s">
        <v>112</v>
      </c>
      <c r="K6" s="6">
        <v>45408</v>
      </c>
      <c r="L6" s="5" t="s">
        <v>113</v>
      </c>
      <c r="M6" s="5" t="s">
        <v>114</v>
      </c>
      <c r="N6" s="5" t="s">
        <v>115</v>
      </c>
      <c r="O6" s="7" t="s">
        <f>HYPERLINK(M6,N6)</f>
        <v>116</v>
      </c>
      <c r="P6" s="5"/>
      <c r="Q6" s="5"/>
      <c r="R6" s="5"/>
      <c r="S6" s="8" t="s">
        <f>HYPERLINK("https://outlook.office.com/calendar/0/action/compose?allday=false&amp;location=Juzgado Laboral Del Circuito No. 3 Monteria&amp;rru=addevent&amp;startdt=2024-04-26T09:00&amp;subject=AUDIENCIA DEL PROCESO: 23001310500320210003200","AGREGAR RECORDATORIO")</f>
        <v>117</v>
      </c>
      <c r="T6" s="5" t="s">
        <v>118</v>
      </c>
      <c r="U6" s="5" t="s">
        <v>119</v>
      </c>
    </row>
    <row r="7" spans="1:21" ht="40" customHeight="1">
      <c r="A7" s="5">
        <v>5989326</v>
      </c>
      <c r="B7" s="5" t="s">
        <v>120</v>
      </c>
      <c r="C7" s="5" t="s">
        <v>121</v>
      </c>
      <c r="D7" s="5" t="s">
        <v>122</v>
      </c>
      <c r="E7" s="5" t="s">
        <v>123</v>
      </c>
      <c r="F7" s="5" t="s">
        <v>124</v>
      </c>
      <c r="G7" s="5" t="s">
        <v>125</v>
      </c>
      <c r="H7" s="5">
        <v>34359646</v>
      </c>
      <c r="I7" s="6">
        <v>45383</v>
      </c>
      <c r="J7" s="5" t="s">
        <v>126</v>
      </c>
      <c r="K7" s="6">
        <v>45414</v>
      </c>
      <c r="L7" s="5" t="s">
        <v>127</v>
      </c>
      <c r="M7" s="5" t="s">
        <v>128</v>
      </c>
      <c r="N7" s="5" t="s">
        <v>129</v>
      </c>
      <c r="O7" s="7" t="s">
        <f>HYPERLINK(M7,N7)</f>
        <v>130</v>
      </c>
      <c r="P7" s="5"/>
      <c r="Q7" s="5"/>
      <c r="R7" s="5"/>
      <c r="S7" s="8" t="s">
        <f>HYPERLINK("https://outlook.office.com/calendar/0/action/compose?allday=false&amp;location=Civil Circuito No. 1 Monteria&amp;rru=addevent&amp;startdt=2024-05-02T14:30&amp;subject=AUDIENCIA DEL PROCESO: 23001310300120190033800","AGREGAR RECORDATORIO")</f>
        <v>131</v>
      </c>
      <c r="T7" s="5" t="s">
        <v>132</v>
      </c>
      <c r="U7" s="5" t="s">
        <v>133</v>
      </c>
    </row>
    <row r="8" spans="1:21" ht="40" customHeight="1">
      <c r="A8" s="5">
        <v>7589264</v>
      </c>
      <c r="B8" s="5" t="s">
        <v>134</v>
      </c>
      <c r="C8" s="5" t="s">
        <v>135</v>
      </c>
      <c r="D8" s="5" t="s">
        <v>136</v>
      </c>
      <c r="E8" s="5" t="s">
        <v>137</v>
      </c>
      <c r="F8" s="5" t="s">
        <v>138</v>
      </c>
      <c r="G8" s="5" t="s">
        <v>139</v>
      </c>
      <c r="H8" s="5">
        <v>34083814</v>
      </c>
      <c r="I8" s="6">
        <v>45362</v>
      </c>
      <c r="J8" s="5" t="s">
        <v>140</v>
      </c>
      <c r="K8" s="6">
        <v>45414</v>
      </c>
      <c r="L8" s="5" t="s">
        <v>141</v>
      </c>
      <c r="M8" s="5" t="s">
        <v>142</v>
      </c>
      <c r="N8" s="5" t="s">
        <v>143</v>
      </c>
      <c r="O8" s="7" t="s">
        <f>HYPERLINK(M8,N8)</f>
        <v>144</v>
      </c>
      <c r="P8" s="5"/>
      <c r="Q8" s="5"/>
      <c r="R8" s="5"/>
      <c r="S8" s="8" t="s">
        <f>HYPERLINK("https://outlook.office.com/calendar/0/action/compose?allday=false&amp;location=Civil Municipal No. 35 Bogota&amp;rru=addevent&amp;startdt=2024-05-02T09:30&amp;subject=AUDIENCIA DEL PROCESO: 11001400303520230080200","AGREGAR RECORDATORIO")</f>
        <v>145</v>
      </c>
      <c r="T8" s="5" t="s">
        <v>146</v>
      </c>
      <c r="U8" s="5"/>
    </row>
    <row r="9" spans="1:21" ht="40" customHeight="1">
      <c r="A9" s="5">
        <v>5989326</v>
      </c>
      <c r="B9" s="5" t="s">
        <v>147</v>
      </c>
      <c r="C9" s="5" t="s">
        <v>148</v>
      </c>
      <c r="D9" s="5" t="s">
        <v>149</v>
      </c>
      <c r="E9" s="5" t="s">
        <v>150</v>
      </c>
      <c r="F9" s="5" t="s">
        <v>151</v>
      </c>
      <c r="G9" s="5" t="s">
        <v>152</v>
      </c>
      <c r="H9" s="5">
        <v>34343561</v>
      </c>
      <c r="I9" s="6">
        <v>45384</v>
      </c>
      <c r="J9" s="5" t="s">
        <v>153</v>
      </c>
      <c r="K9" s="6">
        <v>45414</v>
      </c>
      <c r="L9" s="5" t="s">
        <v>154</v>
      </c>
      <c r="M9" s="5" t="s">
        <v>155</v>
      </c>
      <c r="N9" s="5" t="s">
        <v>156</v>
      </c>
      <c r="O9" s="7" t="s">
        <f>HYPERLINK(M9,N9)</f>
        <v>157</v>
      </c>
      <c r="P9" s="5"/>
      <c r="Q9" s="5"/>
      <c r="R9" s="5"/>
      <c r="S9" s="8" t="s">
        <f>HYPERLINK("https://outlook.office.com/calendar/0/action/compose?allday=false&amp;location=Civil Circuito No. 1 Monteria&amp;rru=addevent&amp;startdt=2024-05-02T14:30&amp;subject=AUDIENCIA DEL PROCESO: 23001310300120190033800","AGREGAR RECORDATORIO")</f>
        <v>158</v>
      </c>
      <c r="T9" s="5" t="s">
        <v>159</v>
      </c>
      <c r="U9" s="5" t="s">
        <v>160</v>
      </c>
    </row>
    <row r="10" spans="1:21" ht="40" customHeight="1">
      <c r="A10" s="5">
        <v>6949817</v>
      </c>
      <c r="B10" s="5" t="s">
        <v>161</v>
      </c>
      <c r="C10" s="5" t="s">
        <v>162</v>
      </c>
      <c r="D10" s="5" t="s">
        <v>163</v>
      </c>
      <c r="E10" s="5" t="s">
        <v>164</v>
      </c>
      <c r="F10" s="5" t="s">
        <v>165</v>
      </c>
      <c r="G10" s="5" t="s">
        <v>166</v>
      </c>
      <c r="H10" s="5">
        <v>30510093</v>
      </c>
      <c r="I10" s="6">
        <v>45118</v>
      </c>
      <c r="J10" s="5" t="s">
        <v>167</v>
      </c>
      <c r="K10" s="6">
        <v>45420</v>
      </c>
      <c r="L10" s="5" t="s">
        <v>168</v>
      </c>
      <c r="M10" s="5" t="s">
        <v>169</v>
      </c>
      <c r="N10" s="5" t="s">
        <v>170</v>
      </c>
      <c r="O10" s="7" t="s">
        <f>HYPERLINK(M10,N10)</f>
        <v>171</v>
      </c>
      <c r="P10" s="5"/>
      <c r="Q10" s="5"/>
      <c r="R10" s="5"/>
      <c r="S10" s="8" t="s">
        <f>HYPERLINK("https://outlook.office.com/calendar/0/action/compose?allday=false&amp;location=Promiscuo Del Circuito No. 1 San Vicente De Chucuri&amp;rru=addevent&amp;startdt=2024-05-08T09:00&amp;subject=AUDIENCIA DEL PROCESO: 68689318900120220002100","AGREGAR RECORDATORIO")</f>
        <v>172</v>
      </c>
      <c r="T10" s="5" t="s">
        <v>173</v>
      </c>
      <c r="U10" s="5"/>
    </row>
    <row r="11" spans="1:21" ht="40" customHeight="1">
      <c r="A11" s="5">
        <v>6542978</v>
      </c>
      <c r="B11" s="5" t="s">
        <v>174</v>
      </c>
      <c r="C11" s="5" t="s">
        <v>175</v>
      </c>
      <c r="D11" s="5" t="s">
        <v>176</v>
      </c>
      <c r="E11" s="5" t="s">
        <v>177</v>
      </c>
      <c r="F11" s="5" t="s">
        <v>178</v>
      </c>
      <c r="G11" s="5" t="s">
        <v>179</v>
      </c>
      <c r="H11" s="5">
        <v>34399613</v>
      </c>
      <c r="I11" s="6">
        <v>45387</v>
      </c>
      <c r="J11" s="5" t="s">
        <v>180</v>
      </c>
      <c r="K11" s="6">
        <v>45427</v>
      </c>
      <c r="L11" s="5" t="s">
        <v>181</v>
      </c>
      <c r="M11" s="5" t="s">
        <v>182</v>
      </c>
      <c r="N11" s="5" t="s">
        <v>183</v>
      </c>
      <c r="O11" s="7" t="s">
        <f>HYPERLINK(M11,N11)</f>
        <v>184</v>
      </c>
      <c r="P11" s="5"/>
      <c r="Q11" s="5"/>
      <c r="R11" s="5"/>
      <c r="S11" s="8" t="s">
        <f>HYPERLINK("https://outlook.office.com/calendar/0/action/compose?allday=false&amp;location=Juzgado Administrativo Del Circuito No. 11 Cartagena&amp;rru=addevent&amp;startdt=2024-05-15T09:30&amp;subject=AUDIENCIA DEL PROCESO: 13001333301120160000400","AGREGAR RECORDATORIO")</f>
        <v>185</v>
      </c>
      <c r="T11" s="5" t="s">
        <v>186</v>
      </c>
      <c r="U11" s="5"/>
    </row>
    <row r="12" spans="1:21" ht="40" customHeight="1">
      <c r="A12" s="5">
        <v>6542978</v>
      </c>
      <c r="B12" s="5" t="s">
        <v>187</v>
      </c>
      <c r="C12" s="5" t="s">
        <v>188</v>
      </c>
      <c r="D12" s="5" t="s">
        <v>189</v>
      </c>
      <c r="E12" s="5" t="s">
        <v>190</v>
      </c>
      <c r="F12" s="5" t="s">
        <v>191</v>
      </c>
      <c r="G12" s="5" t="s">
        <v>192</v>
      </c>
      <c r="H12" s="5">
        <v>34408032</v>
      </c>
      <c r="I12" s="6">
        <v>45386</v>
      </c>
      <c r="J12" s="5" t="s">
        <v>193</v>
      </c>
      <c r="K12" s="6">
        <v>45427</v>
      </c>
      <c r="L12" s="5" t="s">
        <v>194</v>
      </c>
      <c r="M12" s="5" t="s">
        <v>195</v>
      </c>
      <c r="N12" s="5" t="s">
        <v>196</v>
      </c>
      <c r="O12" s="7" t="s">
        <f>HYPERLINK(M12,N12)</f>
        <v>197</v>
      </c>
      <c r="P12" s="5"/>
      <c r="Q12" s="5"/>
      <c r="R12" s="5"/>
      <c r="S12" s="8" t="s">
        <f>HYPERLINK("https://outlook.office.com/calendar/0/action/compose?allday=false&amp;location=Juzgado Administrativo Del Circuito No. 11 Cartagena&amp;rru=addevent&amp;startdt=2024-05-15T09:30&amp;subject=AUDIENCIA DEL PROCESO: 13001333301120160000400","AGREGAR RECORDATORIO")</f>
        <v>198</v>
      </c>
      <c r="T12" s="5" t="s">
        <v>199</v>
      </c>
      <c r="U12" s="5"/>
    </row>
    <row r="13" spans="1:21" ht="40" customHeight="1">
      <c r="A13" s="5">
        <v>6591422</v>
      </c>
      <c r="B13" s="5" t="s">
        <v>200</v>
      </c>
      <c r="C13" s="5" t="s">
        <v>201</v>
      </c>
      <c r="D13" s="5" t="s">
        <v>202</v>
      </c>
      <c r="E13" s="5" t="s">
        <v>203</v>
      </c>
      <c r="F13" s="5" t="s">
        <v>204</v>
      </c>
      <c r="G13" s="5" t="s">
        <v>205</v>
      </c>
      <c r="H13" s="5">
        <v>31113024</v>
      </c>
      <c r="I13" s="6">
        <v>45155</v>
      </c>
      <c r="J13" s="5" t="s">
        <v>206</v>
      </c>
      <c r="K13" s="6">
        <v>45433</v>
      </c>
      <c r="L13" s="5" t="s">
        <v>207</v>
      </c>
      <c r="M13" s="5" t="s">
        <v>208</v>
      </c>
      <c r="N13" s="5" t="s">
        <v>209</v>
      </c>
      <c r="O13" s="7" t="s">
        <f>HYPERLINK(M13,N13)</f>
        <v>210</v>
      </c>
      <c r="P13" s="5"/>
      <c r="Q13" s="5"/>
      <c r="R13" s="5"/>
      <c r="S13" s="8" t="s">
        <f>HYPERLINK("https://outlook.office.com/calendar/0/action/compose?allday=false&amp;location=Civil Circuito No. 6 Cucuta&amp;rru=addevent&amp;startdt=2024-05-21T09:30&amp;subject=AUDIENCIA DEL PROCESO: 54001315300620210013400","AGREGAR RECORDATORIO")</f>
        <v>211</v>
      </c>
      <c r="T13" s="5" t="s">
        <v>212</v>
      </c>
      <c r="U13" s="5"/>
    </row>
    <row r="14" spans="1:21" ht="40" customHeight="1">
      <c r="A14" s="5">
        <v>6541997</v>
      </c>
      <c r="B14" s="5" t="s">
        <v>213</v>
      </c>
      <c r="C14" s="5" t="s">
        <v>214</v>
      </c>
      <c r="D14" s="5" t="s">
        <v>215</v>
      </c>
      <c r="E14" s="5" t="s">
        <v>216</v>
      </c>
      <c r="F14" s="5" t="s">
        <v>217</v>
      </c>
      <c r="G14" s="5" t="s">
        <v>218</v>
      </c>
      <c r="H14" s="5">
        <v>33527338</v>
      </c>
      <c r="I14" s="6">
        <v>45329</v>
      </c>
      <c r="J14" s="5" t="s">
        <v>219</v>
      </c>
      <c r="K14" s="6">
        <v>45450</v>
      </c>
      <c r="L14" s="5" t="s">
        <v>220</v>
      </c>
      <c r="M14" s="5" t="s">
        <v>221</v>
      </c>
      <c r="N14" s="5" t="s">
        <v>222</v>
      </c>
      <c r="O14" s="7" t="s">
        <f>HYPERLINK(M14,N14)</f>
        <v>223</v>
      </c>
      <c r="P14" s="5"/>
      <c r="Q14" s="5"/>
      <c r="R14" s="5"/>
      <c r="S14" s="8" t="s">
        <f>HYPERLINK("https://outlook.office.com/calendar/0/action/compose?allday=false&amp;location=Administrativo Oral No. 9 Villavicencio&amp;rru=addevent&amp;startdt=2024-06-07T09:00&amp;subject=AUDIENCIA DEL PROCESO: 50001333300920190010400","AGREGAR RECORDATORIO")</f>
        <v>224</v>
      </c>
      <c r="T14" s="5" t="s">
        <v>225</v>
      </c>
      <c r="U14" s="5" t="s">
        <v>226</v>
      </c>
    </row>
    <row r="15" spans="1:21" ht="40" customHeight="1">
      <c r="A15" s="5">
        <v>6490295</v>
      </c>
      <c r="B15" s="5" t="s">
        <v>227</v>
      </c>
      <c r="C15" s="5" t="s">
        <v>228</v>
      </c>
      <c r="D15" s="5" t="s">
        <v>229</v>
      </c>
      <c r="E15" s="5" t="s">
        <v>230</v>
      </c>
      <c r="F15" s="5" t="s">
        <v>231</v>
      </c>
      <c r="G15" s="5" t="s">
        <v>232</v>
      </c>
      <c r="H15" s="5">
        <v>31480321</v>
      </c>
      <c r="I15" s="6">
        <v>45191</v>
      </c>
      <c r="J15" s="5" t="s">
        <v>233</v>
      </c>
      <c r="K15" s="6">
        <v>45461</v>
      </c>
      <c r="L15" s="5" t="s">
        <v>234</v>
      </c>
      <c r="M15" s="5" t="s">
        <v>235</v>
      </c>
      <c r="N15" s="5" t="s">
        <v>236</v>
      </c>
      <c r="O15" s="7" t="s">
        <f>HYPERLINK(M15,N15)</f>
        <v>237</v>
      </c>
      <c r="P15" s="5"/>
      <c r="Q15" s="5"/>
      <c r="R15" s="5"/>
      <c r="S15" s="8" t="s">
        <f>HYPERLINK("https://outlook.office.com/calendar/0/action/compose?allday=false&amp;location=Civil Circuito No. 6 Bucaramanga&amp;rru=addevent&amp;startdt=2024-06-18T09:00&amp;subject=AUDIENCIA DEL PROCESO: 68001310300620190034200","AGREGAR RECORDATORIO")</f>
        <v>238</v>
      </c>
      <c r="T15" s="5" t="s">
        <v>239</v>
      </c>
      <c r="U15" s="5"/>
    </row>
    <row r="16" spans="1:21" ht="40" customHeight="1">
      <c r="A16" s="5">
        <v>7130416</v>
      </c>
      <c r="B16" s="5" t="s">
        <v>240</v>
      </c>
      <c r="C16" s="5" t="s">
        <v>241</v>
      </c>
      <c r="D16" s="5" t="s">
        <v>242</v>
      </c>
      <c r="E16" s="5" t="s">
        <v>243</v>
      </c>
      <c r="F16" s="5" t="s">
        <v>244</v>
      </c>
      <c r="G16" s="5" t="s">
        <v>245</v>
      </c>
      <c r="H16" s="5">
        <v>34388914</v>
      </c>
      <c r="I16" s="6">
        <v>45386</v>
      </c>
      <c r="J16" s="5" t="s">
        <v>246</v>
      </c>
      <c r="K16" s="6">
        <v>45462</v>
      </c>
      <c r="L16" s="5" t="s">
        <v>247</v>
      </c>
      <c r="M16" s="5" t="s">
        <v>248</v>
      </c>
      <c r="N16" s="5" t="s">
        <v>249</v>
      </c>
      <c r="O16" s="7" t="s">
        <f>HYPERLINK(M16,N16)</f>
        <v>250</v>
      </c>
      <c r="P16" s="5"/>
      <c r="Q16" s="5"/>
      <c r="R16" s="5"/>
      <c r="S16" s="8" t="s">
        <f>HYPERLINK("https://outlook.office.com/calendar/0/action/compose?allday=false&amp;location=Civil Circuito No. 6 Cali&amp;rru=addevent&amp;startdt=2024-06-19T09:00&amp;subject=AUDIENCIA DEL PROCESO: 76001310300620220021600","AGREGAR RECORDATORIO")</f>
        <v>251</v>
      </c>
      <c r="T16" s="5" t="s">
        <v>252</v>
      </c>
      <c r="U16" s="5"/>
    </row>
    <row r="17" spans="1:21" ht="40" customHeight="1">
      <c r="A17" s="5">
        <v>7130416</v>
      </c>
      <c r="B17" s="5" t="s">
        <v>253</v>
      </c>
      <c r="C17" s="5" t="s">
        <v>254</v>
      </c>
      <c r="D17" s="5" t="s">
        <v>255</v>
      </c>
      <c r="E17" s="5" t="s">
        <v>256</v>
      </c>
      <c r="F17" s="5" t="s">
        <v>257</v>
      </c>
      <c r="G17" s="5" t="s">
        <v>258</v>
      </c>
      <c r="H17" s="5">
        <v>34381657</v>
      </c>
      <c r="I17" s="6">
        <v>45384</v>
      </c>
      <c r="J17" s="5" t="s">
        <v>259</v>
      </c>
      <c r="K17" s="6">
        <v>45462</v>
      </c>
      <c r="L17" s="5" t="s">
        <v>260</v>
      </c>
      <c r="M17" s="5" t="s">
        <v>261</v>
      </c>
      <c r="N17" s="5" t="s">
        <v>262</v>
      </c>
      <c r="O17" s="7" t="s">
        <f>HYPERLINK(M17,N17)</f>
        <v>263</v>
      </c>
      <c r="P17" s="5"/>
      <c r="Q17" s="5"/>
      <c r="R17" s="5"/>
      <c r="S17" s="8" t="s">
        <f>HYPERLINK("https://outlook.office.com/calendar/0/action/compose?allday=false&amp;location=Civil Circuito No. 6 Cali&amp;rru=addevent&amp;startdt=2024-06-19T09:00&amp;subject=AUDIENCIA DEL PROCESO: 76001310300620220021600","AGREGAR RECORDATORIO")</f>
        <v>264</v>
      </c>
      <c r="T17" s="5" t="s">
        <v>265</v>
      </c>
      <c r="U17" s="5"/>
    </row>
    <row r="18" spans="1:21" ht="40" customHeight="1">
      <c r="A18" s="5">
        <v>7130416</v>
      </c>
      <c r="B18" s="5" t="s">
        <v>266</v>
      </c>
      <c r="C18" s="5" t="s">
        <v>267</v>
      </c>
      <c r="D18" s="5" t="s">
        <v>268</v>
      </c>
      <c r="E18" s="5" t="s">
        <v>269</v>
      </c>
      <c r="F18" s="5" t="s">
        <v>270</v>
      </c>
      <c r="G18" s="5" t="s">
        <v>271</v>
      </c>
      <c r="H18" s="5">
        <v>34428080</v>
      </c>
      <c r="I18" s="6">
        <v>45384</v>
      </c>
      <c r="J18" s="5" t="s">
        <v>272</v>
      </c>
      <c r="K18" s="6">
        <v>45462</v>
      </c>
      <c r="L18" s="5" t="s">
        <v>273</v>
      </c>
      <c r="M18" s="5" t="s">
        <v>274</v>
      </c>
      <c r="N18" s="5" t="s">
        <v>275</v>
      </c>
      <c r="O18" s="7" t="s">
        <f>HYPERLINK(M18,N18)</f>
        <v>276</v>
      </c>
      <c r="P18" s="5"/>
      <c r="Q18" s="5"/>
      <c r="R18" s="5"/>
      <c r="S18" s="8" t="s">
        <f>HYPERLINK("https://outlook.office.com/calendar/0/action/compose?allday=false&amp;location=Civil Circuito No. 6 Cali&amp;rru=addevent&amp;startdt=2024-06-19T09:00&amp;subject=AUDIENCIA DEL PROCESO: 76001310300620220021600","AGREGAR RECORDATORIO")</f>
        <v>277</v>
      </c>
      <c r="T18" s="5" t="s">
        <v>278</v>
      </c>
      <c r="U18" s="5"/>
    </row>
    <row r="19" spans="1:21" ht="40" customHeight="1">
      <c r="A19" s="5">
        <v>6814451</v>
      </c>
      <c r="B19" s="5" t="s">
        <v>279</v>
      </c>
      <c r="C19" s="5" t="s">
        <v>280</v>
      </c>
      <c r="D19" s="5" t="s">
        <v>281</v>
      </c>
      <c r="E19" s="5" t="s">
        <v>282</v>
      </c>
      <c r="F19" s="5" t="s">
        <v>283</v>
      </c>
      <c r="G19" s="5" t="s">
        <v>284</v>
      </c>
      <c r="H19" s="5">
        <v>33292245</v>
      </c>
      <c r="I19" s="6">
        <v>45315</v>
      </c>
      <c r="J19" s="5" t="s">
        <v>285</v>
      </c>
      <c r="K19" s="6">
        <v>45525</v>
      </c>
      <c r="L19" s="5" t="s">
        <v>286</v>
      </c>
      <c r="M19" s="5" t="s">
        <v>287</v>
      </c>
      <c r="N19" s="5" t="s">
        <v>288</v>
      </c>
      <c r="O19" s="7" t="s">
        <f>HYPERLINK(M19,N19)</f>
        <v>289</v>
      </c>
      <c r="P19" s="5"/>
      <c r="Q19" s="5"/>
      <c r="R19" s="5"/>
      <c r="S19" s="8" t="s">
        <f>HYPERLINK("https://outlook.office.com/calendar/0/action/compose?allday=false&amp;location=Administrativo Oral No. 3 Yopal&amp;rru=addevent&amp;startdt=2024-08-21T08:30&amp;subject=AUDIENCIA DEL PROCESO: 85001333300120180037600","AGREGAR RECORDATORIO")</f>
        <v>290</v>
      </c>
      <c r="T19" s="5" t="s">
        <v>291</v>
      </c>
      <c r="U19" s="5"/>
    </row>
  </sheetData>
  <pageMargins left="0.7" right="0.7" top="0.75" bottom="0.75" header="0.3" footer="0.3"/>
  <pageSetup paperSize="5"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
  <sheetViews>
    <sheetView workbookViewId="0">
      <selection activeCell="A1" sqref="A1"/>
    </sheetView>
  </sheetViews>
  <sheetFormatPr defaultRowHeight="15"/>
  <cols>
    <col min="3" max="3" width="30" hidden="1" bestFit="1" customWidth="1"/>
    <col min="1" max="1" width="30" hidden="0" bestFit="1" customWidth="1"/>
    <col min="2" max="2" width="30" hidden="0" bestFit="1" customWidth="1"/>
    <col min="4" max="4" width="30" hidden="0" bestFit="1" customWidth="1"/>
    <col min="5" max="5" width="30" hidden="0" bestFit="1" customWidth="1"/>
    <col min="6" max="6" width="30" hidden="0" bestFit="1" customWidth="1"/>
    <col min="7" max="7" width="30" hidden="0" bestFit="1" customWidth="1"/>
    <col min="8" max="8" width="30" hidden="0" bestFit="1" customWidth="1"/>
    <col min="9" max="9" width="30" hidden="0" bestFit="1" customWidth="1"/>
    <col min="10" max="10" width="30" hidden="0" bestFit="1" customWidth="1"/>
    <col min="11" max="11" width="30" hidden="0" bestFit="1" customWidth="1"/>
    <col min="12" max="12" width="30" hidden="0" bestFit="1" customWidth="1"/>
    <col min="13" max="13" width="30" hidden="0" bestFit="1" customWidth="1"/>
    <col min="14" max="14" width="30" hidden="0" bestFit="1" customWidth="1"/>
    <col min="15" max="15" width="30" hidden="0" bestFit="1" customWidth="1"/>
    <col min="16" max="16" width="30" hidden="0" bestFit="1" customWidth="1"/>
    <col min="17" max="17" width="30" hidden="0" bestFit="1" customWidth="1"/>
    <col min="18" max="18" width="30" hidden="0" bestFit="1" customWidth="1"/>
    <col min="19" max="19" width="30" hidden="0" bestFit="1" customWidth="1"/>
    <col min="20" max="20" width="30" hidden="1" bestFit="1" customWidth="1"/>
    <col min="21" max="21" width="30" hidden="1" bestFit="1" customWidth="1"/>
    <col min="22" max="22" width="30" hidden="0" bestFit="1" customWidth="1"/>
    <col min="23" max="23" width="30" hidden="0" bestFit="1" customWidth="1"/>
  </cols>
  <sheetData>
    <row r="1" spans="1:23" ht="30" customHeight="1">
      <c r="A1" s="9" t="s">
        <v>292</v>
      </c>
      <c r="B1" s="9" t="s">
        <v>293</v>
      </c>
      <c r="C1" s="9" t="s">
        <v>294</v>
      </c>
      <c r="D1" s="9" t="s">
        <v>295</v>
      </c>
      <c r="E1" s="9" t="s">
        <v>296</v>
      </c>
      <c r="F1" s="9" t="s">
        <v>297</v>
      </c>
      <c r="G1" s="9" t="s">
        <v>298</v>
      </c>
      <c r="H1" s="9" t="s">
        <v>299</v>
      </c>
      <c r="I1" s="9" t="s">
        <v>300</v>
      </c>
      <c r="J1" s="9" t="s">
        <v>301</v>
      </c>
      <c r="K1" s="9" t="s">
        <v>302</v>
      </c>
      <c r="L1" s="9" t="s">
        <v>303</v>
      </c>
      <c r="M1" s="9" t="s">
        <v>304</v>
      </c>
      <c r="N1" s="9" t="s">
        <v>305</v>
      </c>
      <c r="O1" s="9" t="s">
        <v>306</v>
      </c>
      <c r="P1" s="9" t="s">
        <v>307</v>
      </c>
      <c r="Q1" s="9" t="s">
        <v>308</v>
      </c>
      <c r="R1" s="9" t="s">
        <v>309</v>
      </c>
      <c r="S1" s="9" t="s">
        <v>310</v>
      </c>
      <c r="T1" s="10"/>
      <c r="U1" s="9"/>
      <c r="V1" s="9" t="s">
        <v>311</v>
      </c>
      <c r="W1" s="9" t="s">
        <v>312</v>
      </c>
    </row>
  </sheetData>
  <pageMargins left="0.7" right="0.7" top="0.75" bottom="0.75" header="0.3" footer="0.3"/>
  <pageSetup paperSize="5"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
  <sheetViews>
    <sheetView workbookViewId="0">
      <selection activeCell="A1" sqref="A1"/>
    </sheetView>
  </sheetViews>
  <sheetFormatPr defaultRowHeight="15"/>
  <cols>
    <col min="1" max="1" width="30" hidden="1" bestFit="1" customWidth="1"/>
    <col min="17" max="17" width="30" hidden="1" bestFit="1" customWidth="1"/>
    <col min="8" max="8" width="30" hidden="1" bestFit="1" customWidth="1"/>
    <col min="14" max="14" width="30" hidden="1" bestFit="1" customWidth="1"/>
    <col min="24" max="24" width="30" hidden="1" bestFit="1" customWidth="1"/>
    <col min="25" max="25" width="30" hidden="1" bestFit="1" customWidth="1"/>
    <col min="26" max="26" width="30" hidden="1" bestFit="1" customWidth="1"/>
    <col min="22" max="22" width="30" hidden="1" bestFit="1" customWidth="1"/>
    <col min="23" max="23" width="30" hidden="1" bestFit="1" customWidth="1"/>
    <col min="2" max="2" width="30" hidden="0" bestFit="1" customWidth="1"/>
    <col min="3" max="3" width="30" hidden="0" bestFit="1" customWidth="1"/>
    <col min="4" max="4" width="30" hidden="0" bestFit="1" customWidth="1"/>
    <col min="5" max="5" width="30" hidden="0" bestFit="1" customWidth="1"/>
    <col min="6" max="6" width="30" hidden="0" bestFit="1" customWidth="1"/>
    <col min="7" max="7" width="30" hidden="0" bestFit="1" customWidth="1"/>
    <col min="9" max="9" width="30" hidden="0" bestFit="1" customWidth="1"/>
    <col min="10" max="10" width="30" hidden="0" bestFit="1" customWidth="1"/>
    <col min="11" max="11" width="30" hidden="0" bestFit="1" customWidth="1"/>
    <col min="12" max="12" width="30" hidden="0" bestFit="1" customWidth="1"/>
    <col min="13" max="13" width="30" hidden="0" bestFit="1" customWidth="1"/>
    <col min="15" max="15" width="30" hidden="0" bestFit="1" customWidth="1"/>
    <col min="16" max="16" width="30" hidden="0" bestFit="1" customWidth="1"/>
    <col min="18" max="18" width="30" hidden="0" bestFit="1" customWidth="1"/>
    <col min="19" max="19" width="30" hidden="0" bestFit="1" customWidth="1"/>
    <col min="20" max="20" width="30" hidden="0" bestFit="1" customWidth="1"/>
    <col min="21" max="21" width="30" hidden="0" bestFit="1" customWidth="1"/>
    <col min="27" max="27" width="30" hidden="0" bestFit="1" customWidth="1"/>
  </cols>
  <sheetData>
    <row r="1" spans="1:27" ht="40" customHeight="1">
      <c r="A1" s="9" t="s">
        <v>313</v>
      </c>
      <c r="B1" s="9" t="s">
        <v>314</v>
      </c>
      <c r="C1" s="9" t="s">
        <v>315</v>
      </c>
      <c r="D1" s="9" t="s">
        <v>316</v>
      </c>
      <c r="E1" s="9" t="s">
        <v>317</v>
      </c>
      <c r="F1" s="9" t="s">
        <v>318</v>
      </c>
      <c r="G1" s="9" t="s">
        <v>319</v>
      </c>
      <c r="H1" s="9" t="s">
        <v>320</v>
      </c>
      <c r="I1" s="9" t="s">
        <v>321</v>
      </c>
      <c r="J1" s="9" t="s">
        <v>322</v>
      </c>
      <c r="K1" s="9" t="s">
        <v>323</v>
      </c>
      <c r="L1" s="9" t="s">
        <v>324</v>
      </c>
      <c r="M1" s="9" t="s">
        <v>325</v>
      </c>
      <c r="N1" s="9" t="s">
        <v>326</v>
      </c>
      <c r="O1" s="9" t="s">
        <v>327</v>
      </c>
      <c r="P1" s="9" t="s">
        <v>328</v>
      </c>
      <c r="Q1" s="9" t="s">
        <v>329</v>
      </c>
      <c r="R1" s="9" t="s">
        <v>330</v>
      </c>
      <c r="S1" s="9" t="s">
        <v>331</v>
      </c>
      <c r="T1" s="9" t="s">
        <v>332</v>
      </c>
      <c r="U1" s="9" t="s">
        <v>333</v>
      </c>
      <c r="V1" s="9" t="s">
        <v>334</v>
      </c>
      <c r="W1" s="9" t="s">
        <v>335</v>
      </c>
      <c r="X1" s="3"/>
      <c r="Y1" s="3"/>
      <c r="Z1" s="3"/>
      <c r="AA1" s="9" t="s">
        <v>336</v>
      </c>
    </row>
    <row r="2" spans="1:27" ht="30" customHeight="1">
      <c r="A2" s="12">
        <v>1</v>
      </c>
      <c r="B2" s="7" t="s">
        <f>HYPERLINK(P2,Q2)</f>
        <v>337</v>
      </c>
      <c r="C2" s="12">
        <v>6546974</v>
      </c>
      <c r="D2" s="12" t="s">
        <v>338</v>
      </c>
      <c r="E2" s="13">
        <v>45393</v>
      </c>
      <c r="F2" s="12" t="s">
        <v>339</v>
      </c>
      <c r="G2" s="12" t="s">
        <v>340</v>
      </c>
      <c r="H2" s="13">
        <v>45393</v>
      </c>
      <c r="I2" s="12" t="s">
        <v>341</v>
      </c>
      <c r="J2" s="12" t="s">
        <v>342</v>
      </c>
      <c r="K2" s="12" t="s">
        <v>343</v>
      </c>
      <c r="L2" s="12" t="s">
        <v>344</v>
      </c>
      <c r="M2" s="12" t="s">
        <v>345</v>
      </c>
      <c r="N2" s="13">
        <v>45393</v>
      </c>
      <c r="O2" s="12" t="s">
        <v>346</v>
      </c>
      <c r="P2" s="12" t="s">
        <v>347</v>
      </c>
      <c r="Q2" s="12" t="s">
        <v>348</v>
      </c>
      <c r="R2" s="13">
        <v>45394.212430555556</v>
      </c>
      <c r="S2" s="12" t="s">
        <v>349</v>
      </c>
      <c r="T2" s="12">
        <v>26101</v>
      </c>
      <c r="U2" s="12">
        <v>22903460188</v>
      </c>
      <c r="V2" s="12" t="s">
        <v>350</v>
      </c>
      <c r="W2" s="12"/>
      <c r="X2" s="5"/>
      <c r="Y2" s="5"/>
      <c r="Z2" s="5"/>
      <c r="AA2" s="5"/>
    </row>
    <row r="3" spans="1:27" ht="30" customHeight="1">
      <c r="A3" s="12">
        <v>2</v>
      </c>
      <c r="B3" s="7" t="s">
        <f>HYPERLINK(P3,Q3)</f>
        <v>351</v>
      </c>
      <c r="C3" s="12">
        <v>6546974</v>
      </c>
      <c r="D3" s="12" t="s">
        <v>352</v>
      </c>
      <c r="E3" s="13">
        <v>45393</v>
      </c>
      <c r="F3" s="12" t="s">
        <v>353</v>
      </c>
      <c r="G3" s="12" t="s">
        <v>354</v>
      </c>
      <c r="H3" s="13">
        <v>45393</v>
      </c>
      <c r="I3" s="12" t="s">
        <v>355</v>
      </c>
      <c r="J3" s="12" t="s">
        <v>356</v>
      </c>
      <c r="K3" s="12" t="s">
        <v>357</v>
      </c>
      <c r="L3" s="12" t="s">
        <v>358</v>
      </c>
      <c r="M3" s="12" t="s">
        <v>359</v>
      </c>
      <c r="N3" s="13">
        <v>45393</v>
      </c>
      <c r="O3" s="12" t="s">
        <v>360</v>
      </c>
      <c r="P3" s="12" t="s">
        <v>361</v>
      </c>
      <c r="Q3" s="12" t="s">
        <v>362</v>
      </c>
      <c r="R3" s="13">
        <v>45394.212430555556</v>
      </c>
      <c r="S3" s="12" t="s">
        <v>363</v>
      </c>
      <c r="T3" s="12">
        <v>26101</v>
      </c>
      <c r="U3" s="12">
        <v>22903458895</v>
      </c>
      <c r="V3" s="12" t="s">
        <v>364</v>
      </c>
      <c r="W3" s="12"/>
      <c r="X3" s="5"/>
      <c r="Y3" s="5"/>
      <c r="Z3" s="5"/>
      <c r="AA3" s="5"/>
    </row>
  </sheetData>
  <pageMargins left="0.7" right="0.7" top="0.75" bottom="0.75" header="0.3" footer="0.3"/>
  <pageSetup paperSize="5"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ACTUACIONES_DIARIAS</vt:lpstr>
      <vt:lpstr>PROXIMAS_AUDIENCIAS</vt:lpstr>
      <vt:lpstr>AUTOS_CARGADOS</vt:lpstr>
      <vt:lpstr>MOVIMIENTOS_RAMA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www.oraexcel.com</dc:creator>
  <cp:lastModifiedBy>www.oraexcel.com</cp:lastModifiedBy>
  <dcterms:created xsi:type="dcterms:W3CDTF">2024-04-12T06:05:30-05:00</dcterms:created>
  <dcterms:modified xsi:type="dcterms:W3CDTF">2024-04-12T06:05:30-05:00</dcterms:modified>
</cp:coreProperties>
</file>