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4310"/>
  </bookViews>
  <sheets>
    <sheet name="ACTUACIONES_DIARIAS" sheetId="1" r:id="rId1"/>
    <sheet name="PROXIMAS_AUDIENCIAS" sheetId="2" r:id="rId2"/>
    <sheet name="AUTOS_CARGADOS" sheetId="3" r:id="rId3"/>
    <sheet name="MOVIMIENTOS_RAMA" sheetId="4" r:id="rId4"/>
  </sheets>
  <calcPr calcId="124519"/>
</workbook>
</file>

<file path=xl/sharedStrings.xml><?xml version="1.0" encoding="utf-8"?>
<sst xmlns="http://schemas.openxmlformats.org/spreadsheetml/2006/main" count="412" uniqueCount="412">
  <si>
    <t xml:space="preserve">IDENTIFICADOR</t>
  </si>
  <si>
    <t xml:space="preserve">TIPO_NOTIFICACION</t>
  </si>
  <si>
    <t xml:space="preserve">CIUDAD</t>
  </si>
  <si>
    <t xml:space="preserve">DESPACHO</t>
  </si>
  <si>
    <t xml:space="preserve">TIPO_PROCESO</t>
  </si>
  <si>
    <t xml:space="preserve">DEMANDANTE</t>
  </si>
  <si>
    <t xml:space="preserve">DEMANDADO</t>
  </si>
  <si>
    <t xml:space="preserve">RADICACION</t>
  </si>
  <si>
    <t xml:space="preserve">SECUENCIA</t>
  </si>
  <si>
    <t xml:space="preserve">FECHA_NOTIFICACION</t>
  </si>
  <si>
    <t xml:space="preserve">RESUELVE</t>
  </si>
  <si>
    <t xml:space="preserve">RUTA_HV</t>
  </si>
  <si>
    <t xml:space="preserve">HOJAVIDA</t>
  </si>
  <si>
    <t xml:space="preserve">LINK_HV</t>
  </si>
  <si>
    <t xml:space="preserve">RUTA_AUTO</t>
  </si>
  <si>
    <t xml:space="preserve">DESCARGAR_AUTO</t>
  </si>
  <si>
    <t xml:space="preserve">LINK_AUTO</t>
  </si>
  <si>
    <t xml:space="preserve">CEDULA</t>
  </si>
  <si>
    <t xml:space="preserve">6546974</t>
  </si>
  <si>
    <t xml:space="preserve">NOTIFICACION POR ESTRADO</t>
  </si>
  <si>
    <t xml:space="preserve">CALI</t>
  </si>
  <si>
    <t xml:space="preserve">ADMINISTRATIVO DEL CIRCUITO No. 10</t>
  </si>
  <si>
    <t xml:space="preserve">REPARACION DIRECTA</t>
  </si>
  <si>
    <t xml:space="preserve">SANDRA PATRICIA ESPINOSA MOSQUERA Y OTROS</t>
  </si>
  <si>
    <t xml:space="preserve">MUNICPIO DE CALI ASEGURADORA  SOLIDARIA</t>
  </si>
  <si>
    <t xml:space="preserve">76001333301020200032200</t>
  </si>
  <si>
    <t xml:space="preserve">36395474</t>
  </si>
  <si>
    <t xml:space="preserve">EN SEGUIMIENTO PARA VALIDAR SI SE LLEVO A CABO AUDIENCIA Y POSTERIOR CARGUE DEL ACTA.</t>
  </si>
  <si>
    <t xml:space="preserve">https://www.litigando.com/Liti/Clientes/hoja_vida_proceso.jsp?identificador=6546974</t>
  </si>
  <si>
    <t xml:space="preserve">HOJAVIDA</t>
  </si>
  <si>
    <t xml:space="preserve">link</t>
  </si>
  <si>
    <t xml:space="preserve">SIN AUTO</t>
  </si>
  <si>
    <t xml:space="preserve">SIN AUTO</t>
  </si>
  <si>
    <t xml:space="preserve">link</t>
  </si>
  <si>
    <t xml:space="preserve">ID_LITI</t>
  </si>
  <si>
    <t xml:space="preserve">CIUDAD</t>
  </si>
  <si>
    <t xml:space="preserve">DESPACHO</t>
  </si>
  <si>
    <t xml:space="preserve">TIPO_PROCESO</t>
  </si>
  <si>
    <t xml:space="preserve">DEMANDANTE</t>
  </si>
  <si>
    <t xml:space="preserve">DEMANDADO</t>
  </si>
  <si>
    <t xml:space="preserve">RADICADO</t>
  </si>
  <si>
    <t xml:space="preserve">SECUENCIA</t>
  </si>
  <si>
    <t xml:space="preserve">ACTUACION_FECHA</t>
  </si>
  <si>
    <t xml:space="preserve">RESUELVE</t>
  </si>
  <si>
    <t xml:space="preserve">FECHA_DILIGENCIA</t>
  </si>
  <si>
    <t xml:space="preserve">HORA</t>
  </si>
  <si>
    <t xml:space="preserve">RUTA_HV</t>
  </si>
  <si>
    <t xml:space="preserve">HOJAVIDA</t>
  </si>
  <si>
    <t xml:space="preserve">LINK_HV</t>
  </si>
  <si>
    <t xml:space="preserve">SINCRONIZAR_AUDIENCIA</t>
  </si>
  <si>
    <t xml:space="preserve">TIPO_NOTIFICACION</t>
  </si>
  <si>
    <t xml:space="preserve">CEDULA</t>
  </si>
  <si>
    <t xml:space="preserve">Cali</t>
  </si>
  <si>
    <t xml:space="preserve">Administrativo Del Circuito No. 10</t>
  </si>
  <si>
    <t xml:space="preserve">Reparacion Directa</t>
  </si>
  <si>
    <t xml:space="preserve">SANDRA PATRICIA ESPINOSA MOSQUERA Y OTROS</t>
  </si>
  <si>
    <t xml:space="preserve">MUNICPIO DE CALI ASEGURADORA  SOLIDARIA</t>
  </si>
  <si>
    <t xml:space="preserve">76001333301020200032200</t>
  </si>
  <si>
    <t xml:space="preserve">AUDIENCIA CELEBRADA SE PROCEDE A FIJAR NUEVA FECHA PARA AUDIENCIA DE PRUEBAS PARA EL DÍA 16 DE SEPTIEMBRE DE 2024   A LAS 9:30 AM</t>
  </si>
  <si>
    <t xml:space="preserve">09:30:00 AM</t>
  </si>
  <si>
    <t xml:space="preserve">https://www.litigando.com/Liti/Clientes/hoja_vida_proceso.jsp?identificador=6546974</t>
  </si>
  <si>
    <t xml:space="preserve">HOJAVIDA</t>
  </si>
  <si>
    <t xml:space="preserve">link</t>
  </si>
  <si>
    <t xml:space="preserve">link</t>
  </si>
  <si>
    <t xml:space="preserve">NOTIFICACION POR ESTRADO</t>
  </si>
  <si>
    <t xml:space="preserve">Turbaco</t>
  </si>
  <si>
    <t xml:space="preserve">Civil Circuito No. 1 (Antes Promiscio 2) (Turbaco)</t>
  </si>
  <si>
    <t xml:space="preserve">Verbal</t>
  </si>
  <si>
    <t xml:space="preserve">JAIME MARTINEZ HERNANDEZ V OTROS</t>
  </si>
  <si>
    <t xml:space="preserve">ASEGURADORA SOLIDARIA DE COLOMBIA ENTIDAD COOPERATIVA INGETRANS SA</t>
  </si>
  <si>
    <t xml:space="preserve">13836318900220180023700</t>
  </si>
  <si>
    <t xml:space="preserve">AUTO FIJA FECHA DÍA 18 DE SEPTIEMBRE DE 2.024 A PARTIR DE LAS 09:00 AM</t>
  </si>
  <si>
    <t xml:space="preserve">09:00:00 AM</t>
  </si>
  <si>
    <t xml:space="preserve">https://www.litigando.com/Liti/Clientes/hoja_vida_proceso.jsp?identificador=6004827</t>
  </si>
  <si>
    <t xml:space="preserve">HOJAVIDA</t>
  </si>
  <si>
    <t xml:space="preserve">link</t>
  </si>
  <si>
    <t xml:space="preserve">link</t>
  </si>
  <si>
    <t xml:space="preserve">ESTADO</t>
  </si>
  <si>
    <t xml:space="preserve">9070942</t>
  </si>
  <si>
    <t xml:space="preserve">Cucuta</t>
  </si>
  <si>
    <t xml:space="preserve">Civil Circuito No. 1</t>
  </si>
  <si>
    <t xml:space="preserve">Ejecutivo</t>
  </si>
  <si>
    <t xml:space="preserve">EXTRARAPIDO LOS MOTILONES SA</t>
  </si>
  <si>
    <t xml:space="preserve">EMPRESA ASEGURADORA SOLIDARIA DE COLOMBIA LTDA</t>
  </si>
  <si>
    <t xml:space="preserve">54001315300120220004500</t>
  </si>
  <si>
    <t xml:space="preserve">AUTO DE TRAMITE AUTO REPROGRAMA AUDIENCIA</t>
  </si>
  <si>
    <t xml:space="preserve">09:00:00 AM</t>
  </si>
  <si>
    <t xml:space="preserve">https://www.litigando.com/Liti/Clientes/hoja_vida_proceso.jsp?identificador=6934199</t>
  </si>
  <si>
    <t xml:space="preserve">HOJAVIDA</t>
  </si>
  <si>
    <t xml:space="preserve">link</t>
  </si>
  <si>
    <t xml:space="preserve">link</t>
  </si>
  <si>
    <t xml:space="preserve">ESTADO</t>
  </si>
  <si>
    <t xml:space="preserve">860.524.654-6</t>
  </si>
  <si>
    <t xml:space="preserve">Villavicencio</t>
  </si>
  <si>
    <t xml:space="preserve">Administrativo Oral No. 9</t>
  </si>
  <si>
    <t xml:space="preserve">Reparacion Directa</t>
  </si>
  <si>
    <t xml:space="preserve">ECOPETROL SA Y OTRO</t>
  </si>
  <si>
    <t xml:space="preserve">LA NACION MINISTERIO DE DEFENSA POLICIA NACIONAL ECOPETROL SA  EQUIDAD SEGUROS GENERALES ORGANISMO COOPERATIVO MUNICIPIO DE ACACIAS MECANICOS ASOCIADOS SAS MASA ASEGURADORA SOLIDARIA DE COLOMBIA SA</t>
  </si>
  <si>
    <t xml:space="preserve">50001333300920190010400</t>
  </si>
  <si>
    <t xml:space="preserve">AUDIENCIA CELEBRADA SE SUSPENDE LA PRESENTE AUDIENCIA Y SE FIJA COMO NUEVA   FECHA PARA SU CONTINUACIÓN EL DÍA DIECINUEVE (19) DEL MES DE SEPTIEMBRE DE 2024   A LAS 02:30 P.M.</t>
  </si>
  <si>
    <t xml:space="preserve">02:30:00 PM</t>
  </si>
  <si>
    <t xml:space="preserve">https://www.litigando.com/Liti/Clientes/hoja_vida_proceso.jsp?identificador=6541997</t>
  </si>
  <si>
    <t xml:space="preserve">HOJAVIDA</t>
  </si>
  <si>
    <t xml:space="preserve">link</t>
  </si>
  <si>
    <t xml:space="preserve">link</t>
  </si>
  <si>
    <t xml:space="preserve">NOTIFICACION POR ESTRADO</t>
  </si>
  <si>
    <t xml:space="preserve">8999990681</t>
  </si>
  <si>
    <t xml:space="preserve">San Vicente De Chucuri</t>
  </si>
  <si>
    <t xml:space="preserve">Promiscuo Del Circuito No. 1</t>
  </si>
  <si>
    <t xml:space="preserve">Ejecutivo</t>
  </si>
  <si>
    <t xml:space="preserve">LORICETH BOCANEGRA OSORIO</t>
  </si>
  <si>
    <t xml:space="preserve">ASEGURADORA SOLIDARIA DE COLOMBIA ENTIDAD COOPERATIVA  ESE HOSPITAL DEL CARMEN</t>
  </si>
  <si>
    <t xml:space="preserve">68689318900120220002100</t>
  </si>
  <si>
    <t xml:space="preserve">SE FIJA EL MARTES 24 DE SEPTIEMBRE DE 2024 A LAS 09:00 AM PARA AUDIENCIA DE  LA QUE TRATA EL ARTÍCULO 80 PARA LA CUAL SE JUSTIFICA QUE TENIENDO EN CUENTA LAS FALLAS DE  INTERNET Y EL FLUIDO ELÉCTRICO EN EL MUNICIPIO DE SAN VICENTE DE CHUCURI LAS PRUEBAS SE  PRACTICARAN DE MANERA PRESENCIAL</t>
  </si>
  <si>
    <t xml:space="preserve">09:00:00 AM</t>
  </si>
  <si>
    <t xml:space="preserve">https://www.litigando.com/Liti/Clientes/hoja_vida_proceso.jsp?identificador=6949817</t>
  </si>
  <si>
    <t xml:space="preserve">HOJAVIDA</t>
  </si>
  <si>
    <t xml:space="preserve">link</t>
  </si>
  <si>
    <t xml:space="preserve">link</t>
  </si>
  <si>
    <t xml:space="preserve">NOTIFICACION POR ESTRADO</t>
  </si>
  <si>
    <t xml:space="preserve">Bogota</t>
  </si>
  <si>
    <t xml:space="preserve">Civil Municipal No. 54</t>
  </si>
  <si>
    <t xml:space="preserve">Verbal</t>
  </si>
  <si>
    <t xml:space="preserve">AVISTA COLOMBIA S AS  AVISTA COLOMBIA SAS</t>
  </si>
  <si>
    <t xml:space="preserve">ASEGURADORA SOLIDARIA DE COLOMBIA LTDA</t>
  </si>
  <si>
    <t xml:space="preserve">11001400305420230100800</t>
  </si>
  <si>
    <t xml:space="preserve">AUTO FIJA FECHA AUDIENCIA Y/O DILIGENCIA</t>
  </si>
  <si>
    <t xml:space="preserve">09:00:00 AM</t>
  </si>
  <si>
    <t xml:space="preserve">https://www.litigando.com/Liti/Clientes/hoja_vida_proceso.jsp?identificador=7451478</t>
  </si>
  <si>
    <t xml:space="preserve">HOJAVIDA</t>
  </si>
  <si>
    <t xml:space="preserve">link</t>
  </si>
  <si>
    <t xml:space="preserve">link</t>
  </si>
  <si>
    <t xml:space="preserve">ESTADO</t>
  </si>
  <si>
    <t xml:space="preserve">Bogota</t>
  </si>
  <si>
    <t xml:space="preserve">Civil Municipal No. 54</t>
  </si>
  <si>
    <t xml:space="preserve">Verbal</t>
  </si>
  <si>
    <t xml:space="preserve">AVISTA COLOMBIA S AS  AVISTA COLOMBIA SAS</t>
  </si>
  <si>
    <t xml:space="preserve">ASEGURADORA SOLIDARIA DE COLOMBIA LTDA</t>
  </si>
  <si>
    <t xml:space="preserve">11001400305420230100800</t>
  </si>
  <si>
    <t xml:space="preserve">AUTO FIJA FECHA AUDIENCIA Y O DILIGENCIA -  FIJACION ESTADO - ACTUACIÓN REGISTRADA EL 27 08 2024 A LAS 164016&lt;br&gt; Actuación notificada en RAMA UNIFICADA para el despacho: JUZGADO 054 CIVIL MUNICIPAL DE BOGOTÁ - BOGOTÁ</t>
  </si>
  <si>
    <t xml:space="preserve">09:00:00 AM</t>
  </si>
  <si>
    <t xml:space="preserve">https://www.litigando.com/Liti/Clientes/hoja_vida_proceso.jsp?identificador=7451478</t>
  </si>
  <si>
    <t xml:space="preserve">HOJAVIDA</t>
  </si>
  <si>
    <t xml:space="preserve">link</t>
  </si>
  <si>
    <t xml:space="preserve">link</t>
  </si>
  <si>
    <t xml:space="preserve">RAMA JUDICIAL</t>
  </si>
  <si>
    <t xml:space="preserve">Bogota</t>
  </si>
  <si>
    <t xml:space="preserve">Civil Municipal No. 54</t>
  </si>
  <si>
    <t xml:space="preserve">Verbal</t>
  </si>
  <si>
    <t xml:space="preserve">AVISTA COLOMBIA S AS  AVISTA COLOMBIA SAS</t>
  </si>
  <si>
    <t xml:space="preserve">ASEGURADORA SOLIDARIA DE COLOMBIA LTDA</t>
  </si>
  <si>
    <t xml:space="preserve">11001400305420230100800</t>
  </si>
  <si>
    <t xml:space="preserve">AUTO FIJA FECHA AUDIENCIA Y O DILIGENCIA -  FIJACION ESTADO - ACTUACIÓN REGISTRADA EL 27 08 2024 A LAS 164016&lt;br&gt; Actuación notificada en RAMA UNIFICADA para el despacho: JUZGADO 054 CIVIL MUNICIPAL DE BOGOTÁ - BOGOTÁ</t>
  </si>
  <si>
    <t xml:space="preserve">09:00:00 AM</t>
  </si>
  <si>
    <t xml:space="preserve">https://www.litigando.com/Liti/Clientes/hoja_vida_proceso.jsp?identificador=7451478</t>
  </si>
  <si>
    <t xml:space="preserve">HOJAVIDA</t>
  </si>
  <si>
    <t xml:space="preserve">link</t>
  </si>
  <si>
    <t xml:space="preserve">link</t>
  </si>
  <si>
    <t xml:space="preserve">RAMA JUDICIAL</t>
  </si>
  <si>
    <t xml:space="preserve">Armenia (Quindio)</t>
  </si>
  <si>
    <t xml:space="preserve">Civil Municipal No. 1</t>
  </si>
  <si>
    <t xml:space="preserve">Ejecutivo</t>
  </si>
  <si>
    <t xml:space="preserve">ZANARTE PLUS SAS</t>
  </si>
  <si>
    <t xml:space="preserve">ASEGURADORA SOLIDARIA DE COLOMBIA ENTIDAD COOPERATIVA</t>
  </si>
  <si>
    <t xml:space="preserve">63001400300120240028100</t>
  </si>
  <si>
    <t xml:space="preserve">AUTO FIJA FECHA AUDIENCIA Y O DILIGENCIA - PARA EL 31 DE OCTUBRE DE 2024 A LAS 900 AM FIJACIÓN ESTADO - ACTUACIÓN REGISTRADA EL 12 07 2024 A LAS 073915&lt;br&gt; Actuación notificada en RAMA UNIFICADA para el despacho: JUZGADO 001 CIVIL MUNICIPAL DE ARMENIA - QUINDÍO</t>
  </si>
  <si>
    <t xml:space="preserve">09:00:00 AM</t>
  </si>
  <si>
    <t xml:space="preserve">https://www.litigando.com/Liti/Clientes/hoja_vida_proceso.jsp?identificador=8013171</t>
  </si>
  <si>
    <t xml:space="preserve">HOJAVIDA</t>
  </si>
  <si>
    <t xml:space="preserve">link</t>
  </si>
  <si>
    <t xml:space="preserve">link</t>
  </si>
  <si>
    <t xml:space="preserve">RAMA JUDICIAL</t>
  </si>
  <si>
    <t xml:space="preserve">Armenia (Quindio)</t>
  </si>
  <si>
    <t xml:space="preserve">Civil Municipal No. 1</t>
  </si>
  <si>
    <t xml:space="preserve">Ejecutivo</t>
  </si>
  <si>
    <t xml:space="preserve">ZANARTE PLUS SAS</t>
  </si>
  <si>
    <t xml:space="preserve">ASEGURADORA SOLIDARIA DE COLOMBIA ENTIDAD COOPERATIVA</t>
  </si>
  <si>
    <t xml:space="preserve">63001400300120240028100</t>
  </si>
  <si>
    <t xml:space="preserve">AUTO FIJA FECHA AUDIENCIA Y/O DILIGENCIA PARA EL 31 DE OCTUBRE DE 2024 A LAS 9:00 A.M.</t>
  </si>
  <si>
    <t xml:space="preserve">09:00:00 AM</t>
  </si>
  <si>
    <t xml:space="preserve">https://www.litigando.com/Liti/Clientes/hoja_vida_proceso.jsp?identificador=8013171</t>
  </si>
  <si>
    <t xml:space="preserve">HOJAVIDA</t>
  </si>
  <si>
    <t xml:space="preserve">link</t>
  </si>
  <si>
    <t xml:space="preserve">link</t>
  </si>
  <si>
    <t xml:space="preserve">ESTADO</t>
  </si>
  <si>
    <t xml:space="preserve">Armenia (Quindio)</t>
  </si>
  <si>
    <t xml:space="preserve">Civil Municipal No. 1</t>
  </si>
  <si>
    <t xml:space="preserve">Ejecutivo</t>
  </si>
  <si>
    <t xml:space="preserve">ZANARTE PLUS SAS</t>
  </si>
  <si>
    <t xml:space="preserve">ASEGURADORA SOLIDARIA DE COLOMBIA ENTIDAD COOPERATIVA</t>
  </si>
  <si>
    <t xml:space="preserve">63001400300120240028100</t>
  </si>
  <si>
    <t xml:space="preserve">AUTO FIJA FECHA AUDIENCIA Y O DILIGENCIA - PARA EL 31 DE OCTUBRE DE 2024 A LAS 900 AM FIJACIÓN ESTADO - ACTUACIÓN REGISTRADA EL 12 07 2024 A LAS 073915&lt;br&gt; Actuación notificada en RAMA UNIFICADA para el despacho: JUZGADO 001 CIVIL MUNICIPAL DE ARMENIA - QUINDÍO</t>
  </si>
  <si>
    <t xml:space="preserve">09:00:00 AM</t>
  </si>
  <si>
    <t xml:space="preserve">https://www.litigando.com/Liti/Clientes/hoja_vida_proceso.jsp?identificador=8013171</t>
  </si>
  <si>
    <t xml:space="preserve">HOJAVIDA</t>
  </si>
  <si>
    <t xml:space="preserve">link</t>
  </si>
  <si>
    <t xml:space="preserve">link</t>
  </si>
  <si>
    <t xml:space="preserve">RAMA JUDICIAL</t>
  </si>
  <si>
    <t xml:space="preserve">Garzon</t>
  </si>
  <si>
    <t xml:space="preserve">Civil Municipal No. 1</t>
  </si>
  <si>
    <t xml:space="preserve">Ejecutivo</t>
  </si>
  <si>
    <t xml:space="preserve">ESE HOSPITAL DEPARTAMENTAL SAN VICENTE DE PAUL DE GARZON</t>
  </si>
  <si>
    <t xml:space="preserve">ASEGURADORA SOLIDARIA DE COLOMBIA ENTIDAD COOPERATIVA</t>
  </si>
  <si>
    <t xml:space="preserve">41298400300120220040200</t>
  </si>
  <si>
    <t xml:space="preserve">AUDIENCIA REALIZDA EN LA CUAL SE FIJARÁ FECHA Y HORA PARA CONTINUAR CON LA PRESENTE VISTA  PÚBLICA PARA EL PRÓXIMO 28 DE NOVIEMBRE DE 2024 A LAS 10:00 A.M. PARA EFECTO DE LA CONTINUACIÓN DE LA AUDIENCIA DEL ARTICULO 373 DEL CÓDIGO GENERAL DEL PROCESO.</t>
  </si>
  <si>
    <t xml:space="preserve">10:00:00 AM</t>
  </si>
  <si>
    <t xml:space="preserve">https://www.litigando.com/Liti/Clientes/hoja_vida_proceso.jsp?identificador=7316634</t>
  </si>
  <si>
    <t xml:space="preserve">HOJAVIDA</t>
  </si>
  <si>
    <t xml:space="preserve">link</t>
  </si>
  <si>
    <t xml:space="preserve">link</t>
  </si>
  <si>
    <t xml:space="preserve">NOTIFICACION POR ESTRADO</t>
  </si>
  <si>
    <t xml:space="preserve">8605246546</t>
  </si>
  <si>
    <t xml:space="preserve">Medellin</t>
  </si>
  <si>
    <t xml:space="preserve">Juzgado Administrativo Del Circuito No. 28</t>
  </si>
  <si>
    <t xml:space="preserve">Reparacion Directa</t>
  </si>
  <si>
    <t xml:space="preserve">LINA MARCELA BLANDON VARGAS</t>
  </si>
  <si>
    <t xml:space="preserve">ASEGURADORA SOLIDARIA DE COLOMBIA LTDA</t>
  </si>
  <si>
    <t xml:space="preserve">05001333302820190034000</t>
  </si>
  <si>
    <t xml:space="preserve">AUTO FIJA FECHA AUDIENCIA Y/O DILIGENCIA LCF-PRUEBAS PARA EL DIA CUATRO 4 DE DICIEMBRE DE DOS MIL VEINTICUATRO 2024  A LAS 8:30 8:30 A.M.</t>
  </si>
  <si>
    <t xml:space="preserve">08:30:00 a. m.</t>
  </si>
  <si>
    <t xml:space="preserve">https://www.litigando.com/Liti/Clientes/hoja_vida_proceso.jsp?identificador=6004951</t>
  </si>
  <si>
    <t xml:space="preserve">HOJAVIDA</t>
  </si>
  <si>
    <t xml:space="preserve">link</t>
  </si>
  <si>
    <t xml:space="preserve">link</t>
  </si>
  <si>
    <t xml:space="preserve">ESTADO ADMINISTRATIVO</t>
  </si>
  <si>
    <t xml:space="preserve">Medellin</t>
  </si>
  <si>
    <t xml:space="preserve">Juzgado Administrativo Del Circuito No. 28</t>
  </si>
  <si>
    <t xml:space="preserve">Reparacion Directa</t>
  </si>
  <si>
    <t xml:space="preserve">LINA MARCELA BLANDON VARGAS</t>
  </si>
  <si>
    <t xml:space="preserve">ASEGURADORA SOLIDARIA DE COLOMBIA LTDA</t>
  </si>
  <si>
    <t xml:space="preserve">05001333302820190034000</t>
  </si>
  <si>
    <t xml:space="preserve">AUTO FIJA FECHA AUDIENCIA Y O DILIGENCIA - LCFPRUEBAS PARA EL DÍA CUATRO 4 DE DICIEMBRE DE DOS MIL VEINTICUATRO 2024  A LAS 830 830 AM&lt;br&gt; Actuación notificada en RAMA UNIFICADA para el despacho: JUZGADO 028 ADMINISTRATIVO DE MEDELLÍN - ANTIOQUIA</t>
  </si>
  <si>
    <t xml:space="preserve">08:30:00 AM</t>
  </si>
  <si>
    <t xml:space="preserve">https://www.litigando.com/Liti/Clientes/hoja_vida_proceso.jsp?identificador=6004951</t>
  </si>
  <si>
    <t xml:space="preserve">HOJAVIDA</t>
  </si>
  <si>
    <t xml:space="preserve">link</t>
  </si>
  <si>
    <t xml:space="preserve">link</t>
  </si>
  <si>
    <t xml:space="preserve">RAMA JUDICIAL</t>
  </si>
  <si>
    <t xml:space="preserve">Medellin</t>
  </si>
  <si>
    <t xml:space="preserve">Juzgado Administrativo Del Circuito No. 28</t>
  </si>
  <si>
    <t xml:space="preserve">Reparacion Directa</t>
  </si>
  <si>
    <t xml:space="preserve">LINA MARCELA BLANDON VARGAS</t>
  </si>
  <si>
    <t xml:space="preserve">ASEGURADORA SOLIDARIA DE COLOMBIA LTDA</t>
  </si>
  <si>
    <t xml:space="preserve">05001333302820190034000</t>
  </si>
  <si>
    <t xml:space="preserve">AUTO FIJA FECHA AUDIENCIA Y O DILIGENCIA - LCFPRUEBAS PARA EL DÍA CUATRO 4 DE DICIEMBRE DE DOS MIL VEINTICUATRO 2024  A LAS 830 830 AM&lt;br&gt; Actuación notificada en RAMA UNIFICADA para el despacho: JUZGADO 028 ADMINISTRATIVO DE MEDELLÍN - ANTIOQUIA</t>
  </si>
  <si>
    <t xml:space="preserve">08:30:00 AM</t>
  </si>
  <si>
    <t xml:space="preserve">https://www.litigando.com/Liti/Clientes/hoja_vida_proceso.jsp?identificador=6004951</t>
  </si>
  <si>
    <t xml:space="preserve">HOJAVIDA</t>
  </si>
  <si>
    <t xml:space="preserve">link</t>
  </si>
  <si>
    <t xml:space="preserve">link</t>
  </si>
  <si>
    <t xml:space="preserve">RAMA JUDICIAL</t>
  </si>
  <si>
    <t xml:space="preserve">CLIENTE_ID</t>
  </si>
  <si>
    <t xml:space="preserve">COPIAS</t>
  </si>
  <si>
    <t xml:space="preserve">RUTA_AUTO</t>
  </si>
  <si>
    <t xml:space="preserve">FECHA_CARGA</t>
  </si>
  <si>
    <t xml:space="preserve">FECHA_NOTIFICACION</t>
  </si>
  <si>
    <t xml:space="preserve">PROCESO_ID</t>
  </si>
  <si>
    <t xml:space="preserve">CIUDAD</t>
  </si>
  <si>
    <t xml:space="preserve">DESPACHO_NOMBRE</t>
  </si>
  <si>
    <t xml:space="preserve">TIPO_PROCESO</t>
  </si>
  <si>
    <t xml:space="preserve">RADICACION</t>
  </si>
  <si>
    <t xml:space="preserve">DEMANDANTE</t>
  </si>
  <si>
    <t xml:space="preserve">DEMANDADO</t>
  </si>
  <si>
    <t xml:space="preserve">ACTUACION_PROCESAL_ID</t>
  </si>
  <si>
    <t xml:space="preserve">ACTUACION_FECHA</t>
  </si>
  <si>
    <t xml:space="preserve">ACTUACION_FECHA_CARGA</t>
  </si>
  <si>
    <t xml:space="preserve">ETAPA_NOMBRE</t>
  </si>
  <si>
    <t xml:space="preserve">ACTUACION_NOMBRE</t>
  </si>
  <si>
    <t xml:space="preserve">NOTIFICACION_NOMBRE</t>
  </si>
  <si>
    <t xml:space="preserve">LINK_AUTO</t>
  </si>
  <si>
    <t xml:space="preserve">TIPO_NOTIFICACION</t>
  </si>
  <si>
    <t xml:space="preserve">CEDULA</t>
  </si>
  <si>
    <t xml:space="preserve">ROWNUM</t>
  </si>
  <si>
    <t xml:space="preserve">LINK_HV</t>
  </si>
  <si>
    <t xml:space="preserve">PROCESO_ID</t>
  </si>
  <si>
    <t xml:space="preserve">RADICACION</t>
  </si>
  <si>
    <t xml:space="preserve">FECHA_ACTUACION</t>
  </si>
  <si>
    <t xml:space="preserve">ACTUACION_RAMA</t>
  </si>
  <si>
    <t xml:space="preserve">ANOTACION_RAMA</t>
  </si>
  <si>
    <t xml:space="preserve">FECHA_REGISTRO</t>
  </si>
  <si>
    <t xml:space="preserve">DEMANDANTE</t>
  </si>
  <si>
    <t xml:space="preserve">DEMANDADO</t>
  </si>
  <si>
    <t xml:space="preserve">DESPACHO</t>
  </si>
  <si>
    <t xml:space="preserve">CIUDAD</t>
  </si>
  <si>
    <t xml:space="preserve">CLASE_PROCESO</t>
  </si>
  <si>
    <t xml:space="preserve">FECHA_ACTUACION_RAMA</t>
  </si>
  <si>
    <t xml:space="preserve">RESUELVE</t>
  </si>
  <si>
    <t xml:space="preserve">RUTA_HV</t>
  </si>
  <si>
    <t xml:space="preserve">HOJAVIDA</t>
  </si>
  <si>
    <t xml:space="preserve">FECHA_DESCARGA_RAMA</t>
  </si>
  <si>
    <t xml:space="preserve">ORIGEN_DATOS</t>
  </si>
  <si>
    <t xml:space="preserve">CLIENTE_ID</t>
  </si>
  <si>
    <t xml:space="preserve">SECUENCIA</t>
  </si>
  <si>
    <t xml:space="preserve">COORDINADOR</t>
  </si>
  <si>
    <t xml:space="preserve">CLIENTE_INTERNO</t>
  </si>
  <si>
    <t xml:space="preserve">CEDULA</t>
  </si>
  <si>
    <t xml:space="preserve">HOJAVIDA</t>
  </si>
  <si>
    <t xml:space="preserve">23001310300120190033800</t>
  </si>
  <si>
    <t xml:space="preserve">TRASLADO SECRETARIAL</t>
  </si>
  <si>
    <t xml:space="preserve">EN CUMPLIMIENTO A LO ORDENADO EN EL AUTO ADMISORIO DE FECHA SEIS 06 DE SEPTIEMBRE DE 2024 SE INICIA POR CINCO 5 DÍAS HÁBILES EL TÉRMINO DE TRASLADO CONCEDIDO A LAS PARTES APELANTES PARA QUE POR ESCRITO SUSTENTEN EL RECURSO INTERPUESTO.EL PRESENTE TRASLADO SE FIJA HOY TRECE 13 DE SEPTIEMBRE DE 2024.</t>
  </si>
  <si>
    <t xml:space="preserve">SANDRA MILENA ECHEVERRI CASTAÑO Y OTROS</t>
  </si>
  <si>
    <t xml:space="preserve">ASEGURADORA SOLIDARIA DE COLOMBIA ENTIDAD COOPERATIVA SOCIEDAD TRANSPORTADORA DE CORDOBA SA SOTRACOR ZURICH COLOMBIA SEGUROS SA SIMON FERNANDO GARRIDO BARRIOS CESAR AUGUSTO LARIO MELLADO</t>
  </si>
  <si>
    <t xml:space="preserve">DESPACHO 000 - TRIBUNAL SUPERIOR - CIVIL - FAMILIA - LABORAL - MONTERÍA  - CÓRDOBA</t>
  </si>
  <si>
    <t xml:space="preserve">MONTERÍA</t>
  </si>
  <si>
    <t xml:space="preserve">VERBAL</t>
  </si>
  <si>
    <t xml:space="preserve">EN CUMPLIMIENTO A LO ORDENADO EN EL AUTO ADMISORIO DE FECHA SEIS 06 DE SEPTIEMBRE DE 2024 SE INICIA POR CINCO 5 DÍAS HÁBILES EL TÉRMINO DE TRASLADO CONCEDIDO A LAS PARTES APELANTES PARA QUE POR ESCRITO SUSTENTEN EL RECURSO INTERPUESTO.EL PRESENTE TRASLADO SE FIJA HOY TRECE 13 DE SEPTIEMBRE DE 2024.</t>
  </si>
  <si>
    <t xml:space="preserve">https://www.litigando.com/Liti/Clientes/hoja_vida_proceso.jsp?identificador=5989326</t>
  </si>
  <si>
    <t xml:space="preserve">HOJAVIDA</t>
  </si>
  <si>
    <t xml:space="preserve">RAMA_UNIFICADA</t>
  </si>
  <si>
    <t xml:space="preserve">ASEGURADORA SOLIDARIA DE COLOMBIA ENTIDAD COOPERATIVA - BASE</t>
  </si>
  <si>
    <t xml:space="preserve">1067935289</t>
  </si>
  <si>
    <t xml:space="preserve">HOJAVIDA</t>
  </si>
  <si>
    <t xml:space="preserve">23001310300120190033801</t>
  </si>
  <si>
    <t xml:space="preserve">TRASLADO SECRETARIAL</t>
  </si>
  <si>
    <t xml:space="preserve">EN CUMPLIMIENTO A LO ORDENADO EN EL AUTO ADMISORIO DE FECHA SEIS 06 DE SEPTIEMBRE DE 2024 SE INICIA POR CINCO 5 DÍAS HÁBILES EL TÉRMINO DE TRASLADO CONCEDIDO A LAS PARTES APELANTES PARA QUE POR ESCRITO SUSTENTEN EL RECURSO INTERPUESTO.EL PRESENTE TRASLADO SE FIJA HOY TRECE 13 DE SEPTIEMBRE DE 2024.</t>
  </si>
  <si>
    <t xml:space="preserve">SANDRA MILENA ECHEVERRI CASTAÑO Y OTROS</t>
  </si>
  <si>
    <t xml:space="preserve">ASEGURADORA SOLIDARIA DE COLOMBIA ENTIDAD COOPERATIVA SOCIEDAD TRANSPORTADORA DE CORDOBA SA SOTRACOR ZURICH COLOMBIA SEGUROS SA SIMON FERNANDO GARRIDO BARRIOS CESAR AUGUSTO LARIO MELLADO</t>
  </si>
  <si>
    <t xml:space="preserve">DESPACHO 000 - TRIBUNAL SUPERIOR - CIVIL - FAMILIA - LABORAL - MONTERÍA  - CÓRDOBA</t>
  </si>
  <si>
    <t xml:space="preserve">MONTERÍA</t>
  </si>
  <si>
    <t xml:space="preserve">VERBAL</t>
  </si>
  <si>
    <t xml:space="preserve">EN CUMPLIMIENTO A LO ORDENADO EN EL AUTO ADMISORIO DE FECHA SEIS 06 DE SEPTIEMBRE DE 2024 SE INICIA POR CINCO 5 DÍAS HÁBILES EL TÉRMINO DE TRASLADO CONCEDIDO A LAS PARTES APELANTES PARA QUE POR ESCRITO SUSTENTEN EL RECURSO INTERPUESTO.EL PRESENTE TRASLADO SE FIJA HOY TRECE 13 DE SEPTIEMBRE DE 2024.</t>
  </si>
  <si>
    <t xml:space="preserve">https://www.litigando.com/Liti/Clientes/hoja_vida_proceso.jsp?identificador=5989326</t>
  </si>
  <si>
    <t xml:space="preserve">HOJAVIDA</t>
  </si>
  <si>
    <t xml:space="preserve">RAMA_UNIFICADA</t>
  </si>
  <si>
    <t xml:space="preserve">ASEGURADORA SOLIDARIA DE COLOMBIA ENTIDAD COOPERATIVA - BASE</t>
  </si>
  <si>
    <t xml:space="preserve">1067935289</t>
  </si>
  <si>
    <t xml:space="preserve">HOJAVIDA</t>
  </si>
  <si>
    <t xml:space="preserve">23001310500320210003200</t>
  </si>
  <si>
    <t xml:space="preserve">AGREGAR MEMORIAL</t>
  </si>
  <si>
    <t xml:space="preserve">MEMORIAL</t>
  </si>
  <si>
    <t xml:space="preserve">JAIME GABRIEL MENDOZA SIERRA</t>
  </si>
  <si>
    <t xml:space="preserve">ASEGURADORA SOLIDARIA DE COLOMBIA ENTIDAD COOPERATIVA MUNICIPIO DE MONTERIA INTEC DE LA COSTA SAS 4 L INGENIERIA SAS AFL CONSTRUCTORS SAS</t>
  </si>
  <si>
    <t xml:space="preserve">JUZGADO 003 LABORAL DE MONTERÍA - CÓRDOBA</t>
  </si>
  <si>
    <t xml:space="preserve">MONTERIA</t>
  </si>
  <si>
    <t xml:space="preserve">ORDINARIO LABORAL</t>
  </si>
  <si>
    <t xml:space="preserve">MEMORIAL</t>
  </si>
  <si>
    <t xml:space="preserve">https://www.litigando.com/Liti/Clientes/hoja_vida_proceso.jsp?identificador=6533908</t>
  </si>
  <si>
    <t xml:space="preserve">HOJAVIDA</t>
  </si>
  <si>
    <t xml:space="preserve">RAMA_UNIFICADA</t>
  </si>
  <si>
    <t xml:space="preserve">ASEGURADORA SOLIDARIA DE COLOMBIA ENTIDAD COOPERATIVA - BASE</t>
  </si>
  <si>
    <t xml:space="preserve">78380189</t>
  </si>
  <si>
    <t xml:space="preserve">HOJAVIDA</t>
  </si>
  <si>
    <t xml:space="preserve">13001310300820220002700</t>
  </si>
  <si>
    <t xml:space="preserve">AUTO ORDENA</t>
  </si>
  <si>
    <t xml:space="preserve">AUTO DESIGNA CURADOR AL LITEM</t>
  </si>
  <si>
    <t xml:space="preserve">WILMAN ANDRES GAZBON ARGOTE</t>
  </si>
  <si>
    <t xml:space="preserve">ASEGURADORA SOLIDARIA DE COLOMBIA SA</t>
  </si>
  <si>
    <t xml:space="preserve">JUZGADO 008 CIVIL DEL CIRCUITO DE CARTAGENA - BOLÍVAR</t>
  </si>
  <si>
    <t xml:space="preserve">CARTAGENA</t>
  </si>
  <si>
    <t xml:space="preserve">EJECUTIVO</t>
  </si>
  <si>
    <t xml:space="preserve">AUTO DESIGNA CURADOR AL LITEM</t>
  </si>
  <si>
    <t xml:space="preserve">https://www.litigando.com/Liti/Clientes/hoja_vida_proceso.jsp?identificador=6830641</t>
  </si>
  <si>
    <t xml:space="preserve">HOJAVIDA</t>
  </si>
  <si>
    <t xml:space="preserve">RAMA_UNIFICADA</t>
  </si>
  <si>
    <t xml:space="preserve">ASEGURADORA SOLIDARIA DE COLOMBIA ENTIDAD COOPERATIVA - BASE</t>
  </si>
  <si>
    <t xml:space="preserve">78705980</t>
  </si>
  <si>
    <t xml:space="preserve">HOJAVIDA</t>
  </si>
  <si>
    <t xml:space="preserve">13001310300820220002701</t>
  </si>
  <si>
    <t xml:space="preserve">AUTO ORDENA</t>
  </si>
  <si>
    <t xml:space="preserve">AUTO DESIGNA CURADOR AL LITEM</t>
  </si>
  <si>
    <t xml:space="preserve">WILMAN ANDRES GAZBON ARGOTE</t>
  </si>
  <si>
    <t xml:space="preserve">ASEGURADORA SOLIDARIA DE COLOMBIA SA</t>
  </si>
  <si>
    <t xml:space="preserve">JUZGADO 008 CIVIL DEL CIRCUITO DE CARTAGENA - BOLÍVAR</t>
  </si>
  <si>
    <t xml:space="preserve">CARTAGENA</t>
  </si>
  <si>
    <t xml:space="preserve">EJECUTIVO</t>
  </si>
  <si>
    <t xml:space="preserve">AUTO DESIGNA CURADOR AL LITEM</t>
  </si>
  <si>
    <t xml:space="preserve">https://www.litigando.com/Liti/Clientes/hoja_vida_proceso.jsp?identificador=6830642</t>
  </si>
  <si>
    <t xml:space="preserve">HOJAVIDA</t>
  </si>
  <si>
    <t xml:space="preserve">RAMA_UNIFICADA</t>
  </si>
  <si>
    <t xml:space="preserve">ASEGURADORA SOLIDARIA DE COLOMBIA ENTIDAD COOPERATIVA - BASE</t>
  </si>
  <si>
    <t xml:space="preserve">78705980</t>
  </si>
  <si>
    <t xml:space="preserve">HOJAVIDA</t>
  </si>
  <si>
    <t xml:space="preserve">41298310500120240008800</t>
  </si>
  <si>
    <t xml:space="preserve">AGREGAR MEMORIAL</t>
  </si>
  <si>
    <t xml:space="preserve">-</t>
  </si>
  <si>
    <t xml:space="preserve">ESE HOSPITAL DEPARTAMENTAL SAN VICENTE DE PAUL DE GARZON</t>
  </si>
  <si>
    <t xml:space="preserve">ASEGURADORA SOLIDARIA DE COLOMBIA ENTIDAD COOPERATIVA</t>
  </si>
  <si>
    <t xml:space="preserve">JUZGADO 001 LABORAL DE GARZÓN - HUILA</t>
  </si>
  <si>
    <t xml:space="preserve">GARZON</t>
  </si>
  <si>
    <t xml:space="preserve">EJECUTIVO</t>
  </si>
  <si>
    <t xml:space="preserve">-</t>
  </si>
  <si>
    <t xml:space="preserve">https://www.litigando.com/Liti/Clientes/hoja_vida_proceso.jsp?identificador=8073922</t>
  </si>
  <si>
    <t xml:space="preserve">HOJAVIDA</t>
  </si>
  <si>
    <t xml:space="preserve">RAMA_UNIFICADA</t>
  </si>
  <si>
    <t xml:space="preserve">ASEGURADORA SOLIDARIA DE COLOMBIA ENTIDAD COOPERATIVA - BASE</t>
  </si>
  <si>
    <t xml:space="preserve">HOJAVIDA</t>
  </si>
  <si>
    <t xml:space="preserve">27001400300220170015000</t>
  </si>
  <si>
    <t xml:space="preserve">AUTO RECHAZA</t>
  </si>
  <si>
    <t xml:space="preserve">TENIENDO EN CUENTA EL INFORME SECRETARIAL QUE ANTECEDE Y COMO LA PRESENTE DEMANDA NO FUE SUBSANADA POR LAPARTE DEMANDANTE DENTRO DEL TÉRMINO OTORGADO TAL Y COMO SE LE SOLICITÓ EN AUTO INTERLOCUTORIO NRO. 397 DELPRIMERO 01 DE MARZO DE DOS MIL DIECISIETE 2017 DE CONFORMIDAD COMO SE LE SOLICITO EN EL AUTO REFERIDO.EN CONSECUENCIA EL JUZGADO SEGUNDO CIVIL MUNICIPAL DE QUIBDO CON FUNDAMENTO EN EL INCISO FINALDEL ART. 90 DEL CÓDIGO GENERAL DEL PROCESO.R E S U E L V E:PRIMERO: RECHAZAR LA PRESENTE DEMANDA POR LAS RAZONES EXPUESTAS.SEGUNDO: EJECUTORIADO ESTE AUTO ENTRÉGUESE LA DEMANDA CON SUS ANEXOS AL DEMANDANTE SIN NECESIDAD DEDESGLOSE.</t>
  </si>
  <si>
    <t xml:space="preserve">NELLY MARGOT RIOS MARTINEZ</t>
  </si>
  <si>
    <t xml:space="preserve">ASEGURADORA SOLIDARIA DE COLOMBIA ENTIDAD COOPERATIVA  JUAN DE</t>
  </si>
  <si>
    <t xml:space="preserve">JUZGADO 002 CIVIL MUNICIPAL DE QUIBDÓ - CHOCÓ</t>
  </si>
  <si>
    <t xml:space="preserve">QUIBDO</t>
  </si>
  <si>
    <t xml:space="preserve">EJECUTIVO</t>
  </si>
  <si>
    <t xml:space="preserve">TENIENDO EN CUENTA EL INFORME SECRETARIAL QUE ANTECEDE Y COMO LA PRESENTE DEMANDA NO FUE SUBSANADA POR LAPARTE DEMANDANTE DENTRO DEL TÉRMINO OTORGADO TAL Y COMO SE LE SOLICITÓ EN AUTO INTERLOCUTORIO NRO. 397 DELPRIMERO 01 DE MARZO DE DOS MIL DIECISIETE 2017 DE CONFORMIDAD COMO SE LE SOLICITO EN EL AUTO REFERIDO.EN CONSECUENCIA EL JUZGADO SEGUNDO CIVIL MUNICIPAL DE QUIBDO CON FUNDAMENTO EN EL INCISO FINALDEL ART. 90 DEL CÓDIGO GENERAL DEL PROCESO.R E S U E L V E:PRIMERO: RECHAZAR LA PRESENTE DEMANDA POR LAS RAZONES EXPUESTAS.SEGUNDO: EJECUTORIADO ESTE AUTO ENTRÉGUESE LA DEMANDA CON SUS ANEXOS AL DEMANDANTE SIN NECESIDAD DEDESGLOSE.</t>
  </si>
  <si>
    <t xml:space="preserve">https://www.litigando.com/Liti/Clientes/hoja_vida_proceso.jsp?identificador=8211517</t>
  </si>
  <si>
    <t xml:space="preserve">HOJAVIDA</t>
  </si>
  <si>
    <t xml:space="preserve">RAMA_UNIFICADA</t>
  </si>
  <si>
    <t xml:space="preserve">ASEGURADORA SOLIDARIA DE COLOMBIA ENTIDAD COOPERATIVA - BASE</t>
  </si>
  <si>
    <t xml:space="preserve">HOJAVIDA</t>
  </si>
  <si>
    <t xml:space="preserve">27001400300220170015000</t>
  </si>
  <si>
    <t xml:space="preserve">FIJACION ESTADO</t>
  </si>
  <si>
    <t xml:space="preserve">-</t>
  </si>
  <si>
    <t xml:space="preserve">NELLY MARGOT RIOS MARTINEZ</t>
  </si>
  <si>
    <t xml:space="preserve">ASEGURADORA SOLIDARIA DE COLOMBIA ENTIDAD COOPERATIVA  JUAN DE</t>
  </si>
  <si>
    <t xml:space="preserve">JUZGADO 002 CIVIL MUNICIPAL DE QUIBDÓ - CHOCÓ</t>
  </si>
  <si>
    <t xml:space="preserve">QUIBDO</t>
  </si>
  <si>
    <t xml:space="preserve">EJECUTIVO</t>
  </si>
  <si>
    <t xml:space="preserve">-</t>
  </si>
  <si>
    <t xml:space="preserve">https://www.litigando.com/Liti/Clientes/hoja_vida_proceso.jsp?identificador=8211517</t>
  </si>
  <si>
    <t xml:space="preserve">HOJAVIDA</t>
  </si>
  <si>
    <t xml:space="preserve">RAMA_UNIFICADA</t>
  </si>
  <si>
    <t xml:space="preserve">ASEGURADORA SOLIDARIA DE COLOMBIA ENTIDAD COOPERATIVA - BASE</t>
  </si>
</sst>
</file>

<file path=xl/styles.xml><?xml version="1.0" encoding="utf-8"?>
<styleSheet xmlns="http://schemas.openxmlformats.org/spreadsheetml/2006/main">
  <fonts count="5">
    <font>
      <sz val="10"/>
      <name val="Calibri"/>
    </font>
    <font>
      <b/>
      <color rgb="FBFCFC"/>
      <sz val="10"/>
      <name val="Calibri"/>
    </font>
    <font>
      <u/>
      <color rgb="0000FF"/>
      <sz val="10"/>
      <name val="Calibri"/>
    </font>
    <font>
      <color rgb="0000FF"/>
      <sz val="10"/>
      <name val="Calibri"/>
    </font>
    <font>
      <sz val="8"/>
      <name val="Century Gothic"/>
    </font>
    <font>
      <b/>
      <color rgb="FBFCFC"/>
      <sz val="8"/>
      <name val="Century Gothic"/>
    </font>
  </fonts>
  <fills count="4">
    <fill>
      <patternFill patternType="none"/>
    </fill>
    <fill>
      <patternFill patternType="gray125"/>
    </fill>
    <fill>
      <patternFill patternType="solid">
        <fgColor rgb="0A355E"/>
        <bgColor indexed="64"/>
      </patternFill>
    </fill>
    <fill>
      <patternFill patternType="solid">
        <fgColor rgb="46CB18"/>
        <bgColor indexed="64"/>
      </patternFill>
    </fill>
  </fills>
  <borders count="2">
    <border>
      <left/>
      <right/>
      <top/>
      <bottom/>
      <diagonal/>
    </border>
    <border>
      <left style="thin">
        <color rgb="00000000"/>
      </left>
      <right style="thin">
        <color rgb="00000000"/>
      </right>
      <top style="thin">
        <color rgb="00000000"/>
      </top>
      <bottom style="thin">
        <color rgb="00000000"/>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22" fontId="0" fillId="0" borderId="0" xfId="0" applyNumberForma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
  <sheetViews>
    <sheetView tabSelected="1" workbookViewId="0">
      <selection activeCell="A1" sqref="A1"/>
    </sheetView>
  </sheetViews>
  <sheetFormatPr defaultRowHeight="15"/>
  <cols>
    <col min="14" max="14" width="20" hidden="1" bestFit="1" customWidth="1"/>
    <col min="15" max="15" width="20" hidden="1" bestFit="1" customWidth="1"/>
    <col min="17" max="17" width="20" hidden="1" bestFit="1" customWidth="1"/>
    <col min="18" max="18" width="20" hidden="1" bestFit="1" customWidth="1"/>
    <col min="1" max="1" width="15" hidden="0" bestFit="1" customWidth="1"/>
    <col min="2" max="2" width="23" hidden="0" bestFit="1" customWidth="1"/>
    <col min="3" max="3" width="20" hidden="1" bestFit="1" customWidth="1"/>
    <col min="4" max="4" width="30" hidden="1" bestFit="1" customWidth="1"/>
    <col min="5" max="5" width="20" hidden="0" bestFit="1" customWidth="1"/>
    <col min="6" max="6" width="30" hidden="0" bestFit="1" customWidth="1"/>
    <col min="7" max="7" width="20" hidden="0" bestFit="1" customWidth="1"/>
    <col min="8" max="8" width="20" hidden="0" bestFit="1" customWidth="1"/>
    <col min="9" max="9" width="20" hidden="0" bestFit="1" customWidth="1"/>
    <col min="10" max="10" width="25" hidden="0" bestFit="1" customWidth="1"/>
    <col min="11" max="11" width="20" hidden="0" bestFit="1" customWidth="1"/>
    <col min="12" max="12" width="20" hidden="0" bestFit="1" customWidth="1"/>
    <col min="13" max="13" width="38" hidden="0" bestFit="1" customWidth="1"/>
    <col min="16" max="16" width="20" hidden="0" bestFit="1" customWidth="1"/>
    <col min="19" max="19" width="20" hidden="0" bestFit="1" customWidth="1"/>
    <col min="20" max="20" width="30" hidden="1" bestFit="1" customWidth="1"/>
    <col min="21" max="21" width="30" hidden="0" bestFit="1" customWidth="1"/>
  </cols>
  <sheetData>
    <row r="1" spans="1:21" ht="40" customHeight="1">
      <c r="A1" s="1" t="s">
        <v>0</v>
      </c>
      <c r="B1" s="2" t="s">
        <v>1</v>
      </c>
      <c r="C1" s="3"/>
      <c r="D1" s="3"/>
      <c r="E1" s="3" t="s">
        <v>2</v>
      </c>
      <c r="F1" s="3" t="s">
        <v>3</v>
      </c>
      <c r="G1" s="3" t="s">
        <v>4</v>
      </c>
      <c r="H1" s="3" t="s">
        <v>5</v>
      </c>
      <c r="I1" s="3" t="s">
        <v>6</v>
      </c>
      <c r="J1" s="3" t="s">
        <v>7</v>
      </c>
      <c r="K1" s="3" t="s">
        <v>8</v>
      </c>
      <c r="L1" s="3" t="s">
        <v>9</v>
      </c>
      <c r="M1" s="3" t="s">
        <v>10</v>
      </c>
      <c r="N1" s="3" t="s">
        <v>11</v>
      </c>
      <c r="O1" s="3" t="s">
        <v>12</v>
      </c>
      <c r="P1" s="3" t="s">
        <v>13</v>
      </c>
      <c r="Q1" s="3" t="s">
        <v>14</v>
      </c>
      <c r="R1" s="3" t="s">
        <v>15</v>
      </c>
      <c r="S1" s="3" t="s">
        <v>16</v>
      </c>
      <c r="T1" s="3"/>
      <c r="U1" s="3" t="s">
        <v>17</v>
      </c>
    </row>
    <row r="2" spans="1:21" ht="40" customHeight="1">
      <c r="A2" s="5" t="s">
        <v>18</v>
      </c>
      <c r="B2" s="5" t="s">
        <v>19</v>
      </c>
      <c r="C2" s="5"/>
      <c r="D2" s="5"/>
      <c r="E2" s="5" t="s">
        <v>20</v>
      </c>
      <c r="F2" s="5" t="s">
        <v>21</v>
      </c>
      <c r="G2" s="5" t="s">
        <v>22</v>
      </c>
      <c r="H2" s="5" t="s">
        <v>23</v>
      </c>
      <c r="I2" s="5" t="s">
        <v>24</v>
      </c>
      <c r="J2" s="5" t="s">
        <v>25</v>
      </c>
      <c r="K2" s="5" t="s">
        <v>26</v>
      </c>
      <c r="L2" s="6">
        <v>45551</v>
      </c>
      <c r="M2" s="5" t="s">
        <v>27</v>
      </c>
      <c r="N2" s="5" t="s">
        <v>28</v>
      </c>
      <c r="O2" s="5" t="s">
        <v>29</v>
      </c>
      <c r="P2" s="7" t="s">
        <f>HYPERLINK(N2,O2)</f>
        <v>30</v>
      </c>
      <c r="Q2" s="5" t="s">
        <v>31</v>
      </c>
      <c r="R2" s="5" t="s">
        <v>32</v>
      </c>
      <c r="S2" s="7" t="s">
        <f>HYPERLINK(Q2,R2)</f>
        <v>33</v>
      </c>
      <c r="T2" s="5"/>
      <c r="U2" s="5"/>
    </row>
  </sheetData>
  <pageMargins left="0.7" right="0.7" top="0.75" bottom="0.75" header="0.3" footer="0.3"/>
  <pageSetup paperSize="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workbookViewId="0">
      <selection activeCell="A1" sqref="A1"/>
    </sheetView>
  </sheetViews>
  <sheetFormatPr defaultRowHeight="15"/>
  <cols>
    <col min="13" max="13" width="20" hidden="1" bestFit="1" customWidth="1"/>
    <col min="14" max="14" width="20" hidden="1" bestFit="1" customWidth="1"/>
    <col min="1" max="1" width="15" hidden="0" bestFit="1" customWidth="1"/>
    <col min="2" max="2" width="20" hidden="0" bestFit="1" customWidth="1"/>
    <col min="3" max="3" width="20" hidden="0" bestFit="1" customWidth="1"/>
    <col min="4" max="4" width="20" hidden="0" bestFit="1" customWidth="1"/>
    <col min="5" max="5" width="20" hidden="0" bestFit="1" customWidth="1"/>
    <col min="6" max="6" width="20" hidden="0" bestFit="1" customWidth="1"/>
    <col min="7" max="7" width="25" hidden="0" bestFit="1" customWidth="1"/>
    <col min="8" max="8" width="20" hidden="0" bestFit="1" customWidth="1"/>
    <col min="9" max="9" width="20" hidden="0" bestFit="1" customWidth="1"/>
    <col min="10" max="10" width="38" hidden="0" bestFit="1" customWidth="1"/>
    <col min="11" max="11" width="20" hidden="0" bestFit="1" customWidth="1"/>
    <col min="12" max="12" width="20" hidden="0" bestFit="1" customWidth="1"/>
    <col min="15" max="15" width="20" hidden="0" bestFit="1" customWidth="1"/>
    <col min="19" max="19" width="30" hidden="0" bestFit="1" customWidth="1"/>
    <col min="16" max="16" width="" hidden="1" bestFit="1" customWidth="1"/>
    <col min="17" max="17" width="" hidden="1" bestFit="1" customWidth="1"/>
    <col min="18" max="18" width="" hidden="1" bestFit="1" customWidth="1"/>
    <col min="20" max="20" width="30" hidden="0" bestFit="1" customWidth="1"/>
    <col min="21" max="21" width="30" hidden="0" bestFit="1" customWidth="1"/>
  </cols>
  <sheetData>
    <row r="1" spans="1:21" ht="40" customHeight="1">
      <c r="A1" s="1" t="s">
        <v>34</v>
      </c>
      <c r="B1" s="3" t="s">
        <v>35</v>
      </c>
      <c r="C1" s="3" t="s">
        <v>36</v>
      </c>
      <c r="D1" s="3" t="s">
        <v>37</v>
      </c>
      <c r="E1" s="3" t="s">
        <v>38</v>
      </c>
      <c r="F1" s="3" t="s">
        <v>39</v>
      </c>
      <c r="G1" s="3" t="s">
        <v>40</v>
      </c>
      <c r="H1" s="3" t="s">
        <v>41</v>
      </c>
      <c r="I1" s="3" t="s">
        <v>42</v>
      </c>
      <c r="J1" s="3" t="s">
        <v>43</v>
      </c>
      <c r="K1" s="3" t="s">
        <v>44</v>
      </c>
      <c r="L1" s="3" t="s">
        <v>45</v>
      </c>
      <c r="M1" s="3" t="s">
        <v>46</v>
      </c>
      <c r="N1" s="3" t="s">
        <v>47</v>
      </c>
      <c r="O1" s="3" t="s">
        <v>48</v>
      </c>
      <c r="P1" s="3"/>
      <c r="Q1" s="3"/>
      <c r="R1" s="3"/>
      <c r="S1" s="3" t="s">
        <v>49</v>
      </c>
      <c r="T1" s="3" t="s">
        <v>50</v>
      </c>
      <c r="U1" s="3" t="s">
        <v>51</v>
      </c>
    </row>
    <row r="2" spans="1:21" ht="40" customHeight="1">
      <c r="A2" s="5">
        <v>6546974</v>
      </c>
      <c r="B2" s="5" t="s">
        <v>52</v>
      </c>
      <c r="C2" s="5" t="s">
        <v>53</v>
      </c>
      <c r="D2" s="5" t="s">
        <v>54</v>
      </c>
      <c r="E2" s="5" t="s">
        <v>55</v>
      </c>
      <c r="F2" s="5" t="s">
        <v>56</v>
      </c>
      <c r="G2" s="5" t="s">
        <v>57</v>
      </c>
      <c r="H2" s="5">
        <v>35602372</v>
      </c>
      <c r="I2" s="6">
        <v>45484</v>
      </c>
      <c r="J2" s="5" t="s">
        <v>58</v>
      </c>
      <c r="K2" s="6">
        <v>45551</v>
      </c>
      <c r="L2" s="5" t="s">
        <v>59</v>
      </c>
      <c r="M2" s="5" t="s">
        <v>60</v>
      </c>
      <c r="N2" s="5" t="s">
        <v>61</v>
      </c>
      <c r="O2" s="7" t="s">
        <f>HYPERLINK(M2,N2)</f>
        <v>62</v>
      </c>
      <c r="P2" s="5"/>
      <c r="Q2" s="5"/>
      <c r="R2" s="5"/>
      <c r="S2" s="8" t="s">
        <f>HYPERLINK("https://outlook.office.com/calendar/0/action/compose?allday=false&amp;location=Administrativo Del Circuito No. 10 Cali&amp;rru=addevent&amp;startdt=2024-09-16T09:30&amp;subject=AUDIENCIA DEL PROCESO: 76001333301020200032200","AGREGAR RECORDATORIO")</f>
        <v>63</v>
      </c>
      <c r="T2" s="5" t="s">
        <v>64</v>
      </c>
      <c r="U2" s="5"/>
    </row>
    <row r="3" spans="1:21" ht="40" customHeight="1">
      <c r="A3" s="5">
        <v>6004827</v>
      </c>
      <c r="B3" s="5" t="s">
        <v>65</v>
      </c>
      <c r="C3" s="5" t="s">
        <v>66</v>
      </c>
      <c r="D3" s="5" t="s">
        <v>67</v>
      </c>
      <c r="E3" s="5" t="s">
        <v>68</v>
      </c>
      <c r="F3" s="5" t="s">
        <v>69</v>
      </c>
      <c r="G3" s="5" t="s">
        <v>70</v>
      </c>
      <c r="H3" s="5">
        <v>35739636</v>
      </c>
      <c r="I3" s="6">
        <v>45496</v>
      </c>
      <c r="J3" s="5" t="s">
        <v>71</v>
      </c>
      <c r="K3" s="6">
        <v>45553</v>
      </c>
      <c r="L3" s="5" t="s">
        <v>72</v>
      </c>
      <c r="M3" s="5" t="s">
        <v>73</v>
      </c>
      <c r="N3" s="5" t="s">
        <v>74</v>
      </c>
      <c r="O3" s="7" t="s">
        <f>HYPERLINK(M3,N3)</f>
        <v>75</v>
      </c>
      <c r="P3" s="5"/>
      <c r="Q3" s="5"/>
      <c r="R3" s="5"/>
      <c r="S3" s="8" t="s">
        <f>HYPERLINK("https://outlook.office.com/calendar/0/action/compose?allday=false&amp;location=Civil Circuito No. 1 (Antes Promiscio 2) (Turbaco) Turbaco&amp;rru=addevent&amp;startdt=2024-09-18T09:00&amp;subject=AUDIENCIA DEL PROCESO: 13836318900220180023700","AGREGAR RECORDATORIO")</f>
        <v>76</v>
      </c>
      <c r="T3" s="5" t="s">
        <v>77</v>
      </c>
      <c r="U3" s="5" t="s">
        <v>78</v>
      </c>
    </row>
    <row r="4" spans="1:21" ht="40" customHeight="1">
      <c r="A4" s="5">
        <v>6934199</v>
      </c>
      <c r="B4" s="5" t="s">
        <v>79</v>
      </c>
      <c r="C4" s="5" t="s">
        <v>80</v>
      </c>
      <c r="D4" s="5" t="s">
        <v>81</v>
      </c>
      <c r="E4" s="5" t="s">
        <v>82</v>
      </c>
      <c r="F4" s="5" t="s">
        <v>83</v>
      </c>
      <c r="G4" s="5" t="s">
        <v>84</v>
      </c>
      <c r="H4" s="5">
        <v>35611663</v>
      </c>
      <c r="I4" s="6">
        <v>45484</v>
      </c>
      <c r="J4" s="5" t="s">
        <v>85</v>
      </c>
      <c r="K4" s="6">
        <v>45553</v>
      </c>
      <c r="L4" s="5" t="s">
        <v>86</v>
      </c>
      <c r="M4" s="5" t="s">
        <v>87</v>
      </c>
      <c r="N4" s="5" t="s">
        <v>88</v>
      </c>
      <c r="O4" s="7" t="s">
        <f>HYPERLINK(M4,N4)</f>
        <v>89</v>
      </c>
      <c r="P4" s="5"/>
      <c r="Q4" s="5"/>
      <c r="R4" s="5"/>
      <c r="S4" s="8" t="s">
        <f>HYPERLINK("https://outlook.office.com/calendar/0/action/compose?allday=false&amp;location=Civil Circuito No. 1 Cucuta&amp;rru=addevent&amp;startdt=2024-09-18T09:00&amp;subject=AUDIENCIA DEL PROCESO: 54001315300120220004500","AGREGAR RECORDATORIO")</f>
        <v>90</v>
      </c>
      <c r="T4" s="5" t="s">
        <v>91</v>
      </c>
      <c r="U4" s="5" t="s">
        <v>92</v>
      </c>
    </row>
    <row r="5" spans="1:21" ht="40" customHeight="1">
      <c r="A5" s="5">
        <v>6541997</v>
      </c>
      <c r="B5" s="5" t="s">
        <v>93</v>
      </c>
      <c r="C5" s="5" t="s">
        <v>94</v>
      </c>
      <c r="D5" s="5" t="s">
        <v>95</v>
      </c>
      <c r="E5" s="5" t="s">
        <v>96</v>
      </c>
      <c r="F5" s="5" t="s">
        <v>97</v>
      </c>
      <c r="G5" s="5" t="s">
        <v>98</v>
      </c>
      <c r="H5" s="5">
        <v>35761470</v>
      </c>
      <c r="I5" s="6">
        <v>45497</v>
      </c>
      <c r="J5" s="5" t="s">
        <v>99</v>
      </c>
      <c r="K5" s="6">
        <v>45554</v>
      </c>
      <c r="L5" s="5" t="s">
        <v>100</v>
      </c>
      <c r="M5" s="5" t="s">
        <v>101</v>
      </c>
      <c r="N5" s="5" t="s">
        <v>102</v>
      </c>
      <c r="O5" s="7" t="s">
        <f>HYPERLINK(M5,N5)</f>
        <v>103</v>
      </c>
      <c r="P5" s="5"/>
      <c r="Q5" s="5"/>
      <c r="R5" s="5"/>
      <c r="S5" s="8" t="s">
        <f>HYPERLINK("https://outlook.office.com/calendar/0/action/compose?allday=false&amp;location=Administrativo Oral No. 9 Villavicencio&amp;rru=addevent&amp;startdt=2024-09-19T14:30&amp;subject=AUDIENCIA DEL PROCESO: 50001333300920190010400","AGREGAR RECORDATORIO")</f>
        <v>104</v>
      </c>
      <c r="T5" s="5" t="s">
        <v>105</v>
      </c>
      <c r="U5" s="5" t="s">
        <v>106</v>
      </c>
    </row>
    <row r="6" spans="1:21" ht="40" customHeight="1">
      <c r="A6" s="5">
        <v>6949817</v>
      </c>
      <c r="B6" s="5" t="s">
        <v>107</v>
      </c>
      <c r="C6" s="5" t="s">
        <v>108</v>
      </c>
      <c r="D6" s="5" t="s">
        <v>109</v>
      </c>
      <c r="E6" s="5" t="s">
        <v>110</v>
      </c>
      <c r="F6" s="5" t="s">
        <v>111</v>
      </c>
      <c r="G6" s="5" t="s">
        <v>112</v>
      </c>
      <c r="H6" s="5">
        <v>34583780</v>
      </c>
      <c r="I6" s="6">
        <v>45400</v>
      </c>
      <c r="J6" s="5" t="s">
        <v>113</v>
      </c>
      <c r="K6" s="6">
        <v>45559</v>
      </c>
      <c r="L6" s="5" t="s">
        <v>114</v>
      </c>
      <c r="M6" s="5" t="s">
        <v>115</v>
      </c>
      <c r="N6" s="5" t="s">
        <v>116</v>
      </c>
      <c r="O6" s="7" t="s">
        <f>HYPERLINK(M6,N6)</f>
        <v>117</v>
      </c>
      <c r="P6" s="5"/>
      <c r="Q6" s="5"/>
      <c r="R6" s="5"/>
      <c r="S6" s="8" t="s">
        <f>HYPERLINK("https://outlook.office.com/calendar/0/action/compose?allday=false&amp;location=Promiscuo Del Circuito No. 1 San Vicente De Chucuri&amp;rru=addevent&amp;startdt=2024-09-24T09:00&amp;subject=AUDIENCIA DEL PROCESO: 68689318900120220002100","AGREGAR RECORDATORIO")</f>
        <v>118</v>
      </c>
      <c r="T6" s="5" t="s">
        <v>119</v>
      </c>
      <c r="U6" s="5"/>
    </row>
    <row r="7" spans="1:21" ht="40" customHeight="1">
      <c r="A7" s="5">
        <v>7451478</v>
      </c>
      <c r="B7" s="5" t="s">
        <v>120</v>
      </c>
      <c r="C7" s="5" t="s">
        <v>121</v>
      </c>
      <c r="D7" s="5" t="s">
        <v>122</v>
      </c>
      <c r="E7" s="5" t="s">
        <v>123</v>
      </c>
      <c r="F7" s="5" t="s">
        <v>124</v>
      </c>
      <c r="G7" s="5" t="s">
        <v>125</v>
      </c>
      <c r="H7" s="5">
        <v>36174650</v>
      </c>
      <c r="I7" s="6">
        <v>45532</v>
      </c>
      <c r="J7" s="5" t="s">
        <v>126</v>
      </c>
      <c r="K7" s="6">
        <v>45566</v>
      </c>
      <c r="L7" s="5" t="s">
        <v>127</v>
      </c>
      <c r="M7" s="5" t="s">
        <v>128</v>
      </c>
      <c r="N7" s="5" t="s">
        <v>129</v>
      </c>
      <c r="O7" s="7" t="s">
        <f>HYPERLINK(M7,N7)</f>
        <v>130</v>
      </c>
      <c r="P7" s="5"/>
      <c r="Q7" s="5"/>
      <c r="R7" s="5"/>
      <c r="S7" s="8" t="s">
        <f>HYPERLINK("https://outlook.office.com/calendar/0/action/compose?allday=false&amp;location=Civil Municipal No. 54 Bogota&amp;rru=addevent&amp;startdt=2024-10-01T09:00&amp;subject=AUDIENCIA DEL PROCESO: 11001400305420230100800","AGREGAR RECORDATORIO")</f>
        <v>131</v>
      </c>
      <c r="T7" s="5" t="s">
        <v>132</v>
      </c>
      <c r="U7" s="5"/>
    </row>
    <row r="8" spans="1:21" ht="40" customHeight="1">
      <c r="A8" s="5">
        <v>7451478</v>
      </c>
      <c r="B8" s="5" t="s">
        <v>133</v>
      </c>
      <c r="C8" s="5" t="s">
        <v>134</v>
      </c>
      <c r="D8" s="5" t="s">
        <v>135</v>
      </c>
      <c r="E8" s="5" t="s">
        <v>136</v>
      </c>
      <c r="F8" s="5" t="s">
        <v>137</v>
      </c>
      <c r="G8" s="5" t="s">
        <v>138</v>
      </c>
      <c r="H8" s="5">
        <v>36187079</v>
      </c>
      <c r="I8" s="6">
        <v>45531</v>
      </c>
      <c r="J8" s="5" t="s">
        <v>139</v>
      </c>
      <c r="K8" s="6">
        <v>45566</v>
      </c>
      <c r="L8" s="5" t="s">
        <v>140</v>
      </c>
      <c r="M8" s="5" t="s">
        <v>141</v>
      </c>
      <c r="N8" s="5" t="s">
        <v>142</v>
      </c>
      <c r="O8" s="7" t="s">
        <f>HYPERLINK(M8,N8)</f>
        <v>143</v>
      </c>
      <c r="P8" s="5"/>
      <c r="Q8" s="5"/>
      <c r="R8" s="5"/>
      <c r="S8" s="8" t="s">
        <f>HYPERLINK("https://outlook.office.com/calendar/0/action/compose?allday=false&amp;location=Civil Municipal No. 54 Bogota&amp;rru=addevent&amp;startdt=2024-10-01T09:00&amp;subject=AUDIENCIA DEL PROCESO: 11001400305420230100800","AGREGAR RECORDATORIO")</f>
        <v>144</v>
      </c>
      <c r="T8" s="5" t="s">
        <v>145</v>
      </c>
      <c r="U8" s="5"/>
    </row>
    <row r="9" spans="1:21" ht="40" customHeight="1">
      <c r="A9" s="5">
        <v>7451478</v>
      </c>
      <c r="B9" s="5" t="s">
        <v>146</v>
      </c>
      <c r="C9" s="5" t="s">
        <v>147</v>
      </c>
      <c r="D9" s="5" t="s">
        <v>148</v>
      </c>
      <c r="E9" s="5" t="s">
        <v>149</v>
      </c>
      <c r="F9" s="5" t="s">
        <v>150</v>
      </c>
      <c r="G9" s="5" t="s">
        <v>151</v>
      </c>
      <c r="H9" s="5">
        <v>36256562</v>
      </c>
      <c r="I9" s="6">
        <v>45531</v>
      </c>
      <c r="J9" s="5" t="s">
        <v>152</v>
      </c>
      <c r="K9" s="6">
        <v>45566</v>
      </c>
      <c r="L9" s="5" t="s">
        <v>153</v>
      </c>
      <c r="M9" s="5" t="s">
        <v>154</v>
      </c>
      <c r="N9" s="5" t="s">
        <v>155</v>
      </c>
      <c r="O9" s="7" t="s">
        <f>HYPERLINK(M9,N9)</f>
        <v>156</v>
      </c>
      <c r="P9" s="5"/>
      <c r="Q9" s="5"/>
      <c r="R9" s="5"/>
      <c r="S9" s="8" t="s">
        <f>HYPERLINK("https://outlook.office.com/calendar/0/action/compose?allday=false&amp;location=Civil Municipal No. 54 Bogota&amp;rru=addevent&amp;startdt=2024-10-01T09:00&amp;subject=AUDIENCIA DEL PROCESO: 11001400305420230100800","AGREGAR RECORDATORIO")</f>
        <v>157</v>
      </c>
      <c r="T9" s="5" t="s">
        <v>158</v>
      </c>
      <c r="U9" s="5"/>
    </row>
    <row r="10" spans="1:21" ht="40" customHeight="1">
      <c r="A10" s="5">
        <v>8013171</v>
      </c>
      <c r="B10" s="5" t="s">
        <v>159</v>
      </c>
      <c r="C10" s="5" t="s">
        <v>160</v>
      </c>
      <c r="D10" s="5" t="s">
        <v>161</v>
      </c>
      <c r="E10" s="5" t="s">
        <v>162</v>
      </c>
      <c r="F10" s="5" t="s">
        <v>163</v>
      </c>
      <c r="G10" s="5" t="s">
        <v>164</v>
      </c>
      <c r="H10" s="5">
        <v>35679317</v>
      </c>
      <c r="I10" s="6">
        <v>45485</v>
      </c>
      <c r="J10" s="5" t="s">
        <v>165</v>
      </c>
      <c r="K10" s="6">
        <v>45596</v>
      </c>
      <c r="L10" s="5" t="s">
        <v>166</v>
      </c>
      <c r="M10" s="5" t="s">
        <v>167</v>
      </c>
      <c r="N10" s="5" t="s">
        <v>168</v>
      </c>
      <c r="O10" s="7" t="s">
        <f>HYPERLINK(M10,N10)</f>
        <v>169</v>
      </c>
      <c r="P10" s="5"/>
      <c r="Q10" s="5"/>
      <c r="R10" s="5"/>
      <c r="S10" s="8" t="s">
        <f>HYPERLINK("https://outlook.office.com/calendar/0/action/compose?allday=false&amp;location=Civil Municipal No. 1 Armenia (Quindio)&amp;rru=addevent&amp;startdt=2024-10-31T09:00&amp;subject=AUDIENCIA DEL PROCESO: 63001400300120240028100","AGREGAR RECORDATORIO")</f>
        <v>170</v>
      </c>
      <c r="T10" s="5" t="s">
        <v>171</v>
      </c>
      <c r="U10" s="5"/>
    </row>
    <row r="11" spans="1:21" ht="40" customHeight="1">
      <c r="A11" s="5">
        <v>8013171</v>
      </c>
      <c r="B11" s="5" t="s">
        <v>172</v>
      </c>
      <c r="C11" s="5" t="s">
        <v>173</v>
      </c>
      <c r="D11" s="5" t="s">
        <v>174</v>
      </c>
      <c r="E11" s="5" t="s">
        <v>175</v>
      </c>
      <c r="F11" s="5" t="s">
        <v>176</v>
      </c>
      <c r="G11" s="5" t="s">
        <v>177</v>
      </c>
      <c r="H11" s="5">
        <v>35635365</v>
      </c>
      <c r="I11" s="6">
        <v>45488</v>
      </c>
      <c r="J11" s="5" t="s">
        <v>178</v>
      </c>
      <c r="K11" s="6">
        <v>45596</v>
      </c>
      <c r="L11" s="5" t="s">
        <v>179</v>
      </c>
      <c r="M11" s="5" t="s">
        <v>180</v>
      </c>
      <c r="N11" s="5" t="s">
        <v>181</v>
      </c>
      <c r="O11" s="7" t="s">
        <f>HYPERLINK(M11,N11)</f>
        <v>182</v>
      </c>
      <c r="P11" s="5"/>
      <c r="Q11" s="5"/>
      <c r="R11" s="5"/>
      <c r="S11" s="8" t="s">
        <f>HYPERLINK("https://outlook.office.com/calendar/0/action/compose?allday=false&amp;location=Civil Municipal No. 1 Armenia (Quindio)&amp;rru=addevent&amp;startdt=2024-10-31T09:00&amp;subject=AUDIENCIA DEL PROCESO: 63001400300120240028100","AGREGAR RECORDATORIO")</f>
        <v>183</v>
      </c>
      <c r="T11" s="5" t="s">
        <v>184</v>
      </c>
      <c r="U11" s="5"/>
    </row>
    <row r="12" spans="1:21" ht="40" customHeight="1">
      <c r="A12" s="5">
        <v>8013171</v>
      </c>
      <c r="B12" s="5" t="s">
        <v>185</v>
      </c>
      <c r="C12" s="5" t="s">
        <v>186</v>
      </c>
      <c r="D12" s="5" t="s">
        <v>187</v>
      </c>
      <c r="E12" s="5" t="s">
        <v>188</v>
      </c>
      <c r="F12" s="5" t="s">
        <v>189</v>
      </c>
      <c r="G12" s="5" t="s">
        <v>190</v>
      </c>
      <c r="H12" s="5">
        <v>35647219</v>
      </c>
      <c r="I12" s="6">
        <v>45485</v>
      </c>
      <c r="J12" s="5" t="s">
        <v>191</v>
      </c>
      <c r="K12" s="6">
        <v>45596</v>
      </c>
      <c r="L12" s="5" t="s">
        <v>192</v>
      </c>
      <c r="M12" s="5" t="s">
        <v>193</v>
      </c>
      <c r="N12" s="5" t="s">
        <v>194</v>
      </c>
      <c r="O12" s="7" t="s">
        <f>HYPERLINK(M12,N12)</f>
        <v>195</v>
      </c>
      <c r="P12" s="5"/>
      <c r="Q12" s="5"/>
      <c r="R12" s="5"/>
      <c r="S12" s="8" t="s">
        <f>HYPERLINK("https://outlook.office.com/calendar/0/action/compose?allday=false&amp;location=Civil Municipal No. 1 Armenia (Quindio)&amp;rru=addevent&amp;startdt=2024-10-31T09:00&amp;subject=AUDIENCIA DEL PROCESO: 63001400300120240028100","AGREGAR RECORDATORIO")</f>
        <v>196</v>
      </c>
      <c r="T12" s="5" t="s">
        <v>197</v>
      </c>
      <c r="U12" s="5"/>
    </row>
    <row r="13" spans="1:21" ht="40" customHeight="1">
      <c r="A13" s="5">
        <v>7316634</v>
      </c>
      <c r="B13" s="5" t="s">
        <v>198</v>
      </c>
      <c r="C13" s="5" t="s">
        <v>199</v>
      </c>
      <c r="D13" s="5" t="s">
        <v>200</v>
      </c>
      <c r="E13" s="5" t="s">
        <v>201</v>
      </c>
      <c r="F13" s="5" t="s">
        <v>202</v>
      </c>
      <c r="G13" s="5" t="s">
        <v>203</v>
      </c>
      <c r="H13" s="5">
        <v>35723617</v>
      </c>
      <c r="I13" s="6">
        <v>45495</v>
      </c>
      <c r="J13" s="5" t="s">
        <v>204</v>
      </c>
      <c r="K13" s="6">
        <v>45624</v>
      </c>
      <c r="L13" s="5" t="s">
        <v>205</v>
      </c>
      <c r="M13" s="5" t="s">
        <v>206</v>
      </c>
      <c r="N13" s="5" t="s">
        <v>207</v>
      </c>
      <c r="O13" s="7" t="s">
        <f>HYPERLINK(M13,N13)</f>
        <v>208</v>
      </c>
      <c r="P13" s="5"/>
      <c r="Q13" s="5"/>
      <c r="R13" s="5"/>
      <c r="S13" s="8" t="s">
        <f>HYPERLINK("https://outlook.office.com/calendar/0/action/compose?allday=false&amp;location=Civil Municipal No. 1 Garzon&amp;rru=addevent&amp;startdt=2024-11-28T10:00&amp;subject=AUDIENCIA DEL PROCESO: 41298400300120220040200","AGREGAR RECORDATORIO")</f>
        <v>209</v>
      </c>
      <c r="T13" s="5" t="s">
        <v>210</v>
      </c>
      <c r="U13" s="5" t="s">
        <v>211</v>
      </c>
    </row>
    <row r="14" spans="1:21" ht="40" customHeight="1">
      <c r="A14" s="5">
        <v>6004951</v>
      </c>
      <c r="B14" s="5" t="s">
        <v>212</v>
      </c>
      <c r="C14" s="5" t="s">
        <v>213</v>
      </c>
      <c r="D14" s="5" t="s">
        <v>214</v>
      </c>
      <c r="E14" s="5" t="s">
        <v>215</v>
      </c>
      <c r="F14" s="5" t="s">
        <v>216</v>
      </c>
      <c r="G14" s="5" t="s">
        <v>217</v>
      </c>
      <c r="H14" s="5">
        <v>35792305</v>
      </c>
      <c r="I14" s="6">
        <v>45499</v>
      </c>
      <c r="J14" s="5" t="s">
        <v>218</v>
      </c>
      <c r="K14" s="6">
        <v>45630</v>
      </c>
      <c r="L14" s="5" t="s">
        <v>219</v>
      </c>
      <c r="M14" s="5" t="s">
        <v>220</v>
      </c>
      <c r="N14" s="5" t="s">
        <v>221</v>
      </c>
      <c r="O14" s="7" t="s">
        <f>HYPERLINK(M14,N14)</f>
        <v>222</v>
      </c>
      <c r="P14" s="5"/>
      <c r="Q14" s="5"/>
      <c r="R14" s="5"/>
      <c r="S14" s="8" t="s">
        <f>HYPERLINK("https://outlook.office.com/calendar/0/action/compose?allday=false&amp;location=Juzgado Administrativo Del Circuito No. 28 Medellin&amp;rru=addevent&amp;startdt=2024-12-04&amp;subject=AUDIENCIA DEL PROCESO: 05001333302820190034000","AGREGAR RECORDATORIO")</f>
        <v>223</v>
      </c>
      <c r="T14" s="5" t="s">
        <v>224</v>
      </c>
      <c r="U14" s="5"/>
    </row>
    <row r="15" spans="1:21" ht="40" customHeight="1">
      <c r="A15" s="5">
        <v>6004951</v>
      </c>
      <c r="B15" s="5" t="s">
        <v>225</v>
      </c>
      <c r="C15" s="5" t="s">
        <v>226</v>
      </c>
      <c r="D15" s="5" t="s">
        <v>227</v>
      </c>
      <c r="E15" s="5" t="s">
        <v>228</v>
      </c>
      <c r="F15" s="5" t="s">
        <v>229</v>
      </c>
      <c r="G15" s="5" t="s">
        <v>230</v>
      </c>
      <c r="H15" s="5">
        <v>35804870</v>
      </c>
      <c r="I15" s="6">
        <v>45498</v>
      </c>
      <c r="J15" s="5" t="s">
        <v>231</v>
      </c>
      <c r="K15" s="6">
        <v>45630</v>
      </c>
      <c r="L15" s="5" t="s">
        <v>232</v>
      </c>
      <c r="M15" s="5" t="s">
        <v>233</v>
      </c>
      <c r="N15" s="5" t="s">
        <v>234</v>
      </c>
      <c r="O15" s="7" t="s">
        <f>HYPERLINK(M15,N15)</f>
        <v>235</v>
      </c>
      <c r="P15" s="5"/>
      <c r="Q15" s="5"/>
      <c r="R15" s="5"/>
      <c r="S15" s="8" t="s">
        <f>HYPERLINK("https://outlook.office.com/calendar/0/action/compose?allday=false&amp;location=Juzgado Administrativo Del Circuito No. 28 Medellin&amp;rru=addevent&amp;startdt=2024-12-04T08:30&amp;subject=AUDIENCIA DEL PROCESO: 05001333302820190034000","AGREGAR RECORDATORIO")</f>
        <v>236</v>
      </c>
      <c r="T15" s="5" t="s">
        <v>237</v>
      </c>
      <c r="U15" s="5"/>
    </row>
    <row r="16" spans="1:21" ht="40" customHeight="1">
      <c r="A16" s="5">
        <v>6004951</v>
      </c>
      <c r="B16" s="5" t="s">
        <v>238</v>
      </c>
      <c r="C16" s="5" t="s">
        <v>239</v>
      </c>
      <c r="D16" s="5" t="s">
        <v>240</v>
      </c>
      <c r="E16" s="5" t="s">
        <v>241</v>
      </c>
      <c r="F16" s="5" t="s">
        <v>242</v>
      </c>
      <c r="G16" s="5" t="s">
        <v>243</v>
      </c>
      <c r="H16" s="5">
        <v>35804871</v>
      </c>
      <c r="I16" s="6">
        <v>45498</v>
      </c>
      <c r="J16" s="5" t="s">
        <v>244</v>
      </c>
      <c r="K16" s="6">
        <v>45630</v>
      </c>
      <c r="L16" s="5" t="s">
        <v>245</v>
      </c>
      <c r="M16" s="5" t="s">
        <v>246</v>
      </c>
      <c r="N16" s="5" t="s">
        <v>247</v>
      </c>
      <c r="O16" s="7" t="s">
        <f>HYPERLINK(M16,N16)</f>
        <v>248</v>
      </c>
      <c r="P16" s="5"/>
      <c r="Q16" s="5"/>
      <c r="R16" s="5"/>
      <c r="S16" s="8" t="s">
        <f>HYPERLINK("https://outlook.office.com/calendar/0/action/compose?allday=false&amp;location=Juzgado Administrativo Del Circuito No. 28 Medellin&amp;rru=addevent&amp;startdt=2024-12-04T08:30&amp;subject=AUDIENCIA DEL PROCESO: 05001333302820190034000","AGREGAR RECORDATORIO")</f>
        <v>249</v>
      </c>
      <c r="T16" s="5" t="s">
        <v>250</v>
      </c>
      <c r="U16" s="5"/>
    </row>
  </sheetData>
  <pageMargins left="0.7" right="0.7" top="0.75" bottom="0.75" header="0.3" footer="0.3"/>
  <pageSetup paperSize="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
  <sheetViews>
    <sheetView workbookViewId="0">
      <selection activeCell="A1" sqref="A1"/>
    </sheetView>
  </sheetViews>
  <sheetFormatPr defaultRowHeight="15"/>
  <cols>
    <col min="3" max="3" width="30" hidden="1" bestFit="1" customWidth="1"/>
    <col min="1" max="1" width="30" hidden="0" bestFit="1" customWidth="1"/>
    <col min="2" max="2" width="30" hidden="0" bestFit="1" customWidth="1"/>
    <col min="4" max="4" width="30" hidden="0" bestFit="1" customWidth="1"/>
    <col min="5" max="5" width="30" hidden="0" bestFit="1" customWidth="1"/>
    <col min="6" max="6" width="30" hidden="0" bestFit="1" customWidth="1"/>
    <col min="7" max="7" width="30" hidden="0" bestFit="1" customWidth="1"/>
    <col min="8" max="8"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4" max="14" width="30" hidden="0" bestFit="1" customWidth="1"/>
    <col min="15" max="15" width="30" hidden="0" bestFit="1" customWidth="1"/>
    <col min="16" max="16" width="30" hidden="0" bestFit="1" customWidth="1"/>
    <col min="17" max="17" width="30" hidden="0" bestFit="1" customWidth="1"/>
    <col min="18" max="18" width="30" hidden="0" bestFit="1" customWidth="1"/>
    <col min="19" max="19" width="30" hidden="0" bestFit="1" customWidth="1"/>
    <col min="20" max="20" width="30" hidden="1" bestFit="1" customWidth="1"/>
    <col min="21" max="21" width="30" hidden="1" bestFit="1" customWidth="1"/>
    <col min="22" max="22" width="30" hidden="0" bestFit="1" customWidth="1"/>
    <col min="23" max="23" width="30" hidden="0" bestFit="1" customWidth="1"/>
  </cols>
  <sheetData>
    <row r="1" spans="1:23" ht="30" customHeight="1">
      <c r="A1" s="9" t="s">
        <v>251</v>
      </c>
      <c r="B1" s="9" t="s">
        <v>252</v>
      </c>
      <c r="C1" s="9" t="s">
        <v>253</v>
      </c>
      <c r="D1" s="9" t="s">
        <v>254</v>
      </c>
      <c r="E1" s="9" t="s">
        <v>255</v>
      </c>
      <c r="F1" s="9" t="s">
        <v>256</v>
      </c>
      <c r="G1" s="9" t="s">
        <v>257</v>
      </c>
      <c r="H1" s="9" t="s">
        <v>258</v>
      </c>
      <c r="I1" s="9" t="s">
        <v>259</v>
      </c>
      <c r="J1" s="9" t="s">
        <v>260</v>
      </c>
      <c r="K1" s="9" t="s">
        <v>261</v>
      </c>
      <c r="L1" s="9" t="s">
        <v>262</v>
      </c>
      <c r="M1" s="9" t="s">
        <v>263</v>
      </c>
      <c r="N1" s="9" t="s">
        <v>264</v>
      </c>
      <c r="O1" s="9" t="s">
        <v>265</v>
      </c>
      <c r="P1" s="9" t="s">
        <v>266</v>
      </c>
      <c r="Q1" s="9" t="s">
        <v>267</v>
      </c>
      <c r="R1" s="9" t="s">
        <v>268</v>
      </c>
      <c r="S1" s="9" t="s">
        <v>269</v>
      </c>
      <c r="T1" s="10"/>
      <c r="U1" s="9"/>
      <c r="V1" s="9" t="s">
        <v>270</v>
      </c>
      <c r="W1" s="9" t="s">
        <v>271</v>
      </c>
    </row>
  </sheetData>
  <pageMargins left="0.7" right="0.7" top="0.75" bottom="0.75" header="0.3" footer="0.3"/>
  <pageSetup paperSize="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workbookViewId="0">
      <selection activeCell="A1" sqref="A1"/>
    </sheetView>
  </sheetViews>
  <sheetFormatPr defaultRowHeight="15"/>
  <cols>
    <col min="1" max="1" width="30" hidden="1" bestFit="1" customWidth="1"/>
    <col min="17" max="17" width="30" hidden="1" bestFit="1" customWidth="1"/>
    <col min="8" max="8" width="30" hidden="1" bestFit="1" customWidth="1"/>
    <col min="14" max="14" width="30" hidden="1" bestFit="1" customWidth="1"/>
    <col min="24" max="24" width="30" hidden="1" bestFit="1" customWidth="1"/>
    <col min="25" max="25" width="30" hidden="1" bestFit="1" customWidth="1"/>
    <col min="26" max="26" width="30" hidden="1" bestFit="1" customWidth="1"/>
    <col min="22" max="22" width="30" hidden="1" bestFit="1" customWidth="1"/>
    <col min="23" max="23" width="30" hidden="1" bestFit="1" customWidth="1"/>
    <col min="2" max="2" width="30" hidden="0" bestFit="1" customWidth="1"/>
    <col min="3" max="3" width="30" hidden="0" bestFit="1" customWidth="1"/>
    <col min="4" max="4" width="30" hidden="0" bestFit="1" customWidth="1"/>
    <col min="5" max="5" width="30" hidden="0" bestFit="1" customWidth="1"/>
    <col min="6" max="6" width="30" hidden="0" bestFit="1" customWidth="1"/>
    <col min="7" max="7"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5" max="15" width="30" hidden="0" bestFit="1" customWidth="1"/>
    <col min="16" max="16" width="30" hidden="0" bestFit="1" customWidth="1"/>
    <col min="18" max="18" width="30" hidden="0" bestFit="1" customWidth="1"/>
    <col min="19" max="19" width="30" hidden="0" bestFit="1" customWidth="1"/>
    <col min="20" max="20" width="30" hidden="0" bestFit="1" customWidth="1"/>
    <col min="21" max="21" width="30" hidden="0" bestFit="1" customWidth="1"/>
    <col min="27" max="27" width="30" hidden="0" bestFit="1" customWidth="1"/>
  </cols>
  <sheetData>
    <row r="1" spans="1:27" ht="40" customHeight="1">
      <c r="A1" s="9" t="s">
        <v>272</v>
      </c>
      <c r="B1" s="9" t="s">
        <v>273</v>
      </c>
      <c r="C1" s="9" t="s">
        <v>274</v>
      </c>
      <c r="D1" s="9" t="s">
        <v>275</v>
      </c>
      <c r="E1" s="9" t="s">
        <v>276</v>
      </c>
      <c r="F1" s="9" t="s">
        <v>277</v>
      </c>
      <c r="G1" s="9" t="s">
        <v>278</v>
      </c>
      <c r="H1" s="9" t="s">
        <v>279</v>
      </c>
      <c r="I1" s="9" t="s">
        <v>280</v>
      </c>
      <c r="J1" s="9" t="s">
        <v>281</v>
      </c>
      <c r="K1" s="9" t="s">
        <v>282</v>
      </c>
      <c r="L1" s="9" t="s">
        <v>283</v>
      </c>
      <c r="M1" s="9" t="s">
        <v>284</v>
      </c>
      <c r="N1" s="9" t="s">
        <v>285</v>
      </c>
      <c r="O1" s="9" t="s">
        <v>286</v>
      </c>
      <c r="P1" s="9" t="s">
        <v>287</v>
      </c>
      <c r="Q1" s="9" t="s">
        <v>288</v>
      </c>
      <c r="R1" s="9" t="s">
        <v>289</v>
      </c>
      <c r="S1" s="9" t="s">
        <v>290</v>
      </c>
      <c r="T1" s="9" t="s">
        <v>291</v>
      </c>
      <c r="U1" s="9" t="s">
        <v>292</v>
      </c>
      <c r="V1" s="9" t="s">
        <v>293</v>
      </c>
      <c r="W1" s="9" t="s">
        <v>294</v>
      </c>
      <c r="X1" s="3"/>
      <c r="Y1" s="3"/>
      <c r="Z1" s="3"/>
      <c r="AA1" s="9" t="s">
        <v>295</v>
      </c>
    </row>
    <row r="2" spans="1:27" ht="30" customHeight="1">
      <c r="A2" s="12">
        <v>1</v>
      </c>
      <c r="B2" s="7" t="s">
        <f>HYPERLINK(P2,Q2)</f>
        <v>296</v>
      </c>
      <c r="C2" s="12">
        <v>5989326</v>
      </c>
      <c r="D2" s="12" t="s">
        <v>297</v>
      </c>
      <c r="E2" s="13">
        <v>45548</v>
      </c>
      <c r="F2" s="12" t="s">
        <v>298</v>
      </c>
      <c r="G2" s="12" t="s">
        <v>299</v>
      </c>
      <c r="H2" s="13">
        <v>45548</v>
      </c>
      <c r="I2" s="12" t="s">
        <v>300</v>
      </c>
      <c r="J2" s="12" t="s">
        <v>301</v>
      </c>
      <c r="K2" s="12" t="s">
        <v>302</v>
      </c>
      <c r="L2" s="12" t="s">
        <v>303</v>
      </c>
      <c r="M2" s="12" t="s">
        <v>304</v>
      </c>
      <c r="N2" s="13">
        <v>45548</v>
      </c>
      <c r="O2" s="12" t="s">
        <v>305</v>
      </c>
      <c r="P2" s="12" t="s">
        <v>306</v>
      </c>
      <c r="Q2" s="12" t="s">
        <v>307</v>
      </c>
      <c r="R2" s="13">
        <v>45551.259618055556</v>
      </c>
      <c r="S2" s="12" t="s">
        <v>308</v>
      </c>
      <c r="T2" s="12">
        <v>26101</v>
      </c>
      <c r="U2" s="12">
        <v>23864227675</v>
      </c>
      <c r="V2" s="12" t="s">
        <v>309</v>
      </c>
      <c r="W2" s="12"/>
      <c r="X2" s="5"/>
      <c r="Y2" s="5"/>
      <c r="Z2" s="5"/>
      <c r="AA2" s="5" t="s">
        <v>310</v>
      </c>
    </row>
    <row r="3" spans="1:27" ht="30" customHeight="1">
      <c r="A3" s="12">
        <v>2</v>
      </c>
      <c r="B3" s="7" t="s">
        <f>HYPERLINK(P3,Q3)</f>
        <v>311</v>
      </c>
      <c r="C3" s="12">
        <v>5989326</v>
      </c>
      <c r="D3" s="12" t="s">
        <v>312</v>
      </c>
      <c r="E3" s="13">
        <v>45548</v>
      </c>
      <c r="F3" s="12" t="s">
        <v>313</v>
      </c>
      <c r="G3" s="12" t="s">
        <v>314</v>
      </c>
      <c r="H3" s="13">
        <v>45548</v>
      </c>
      <c r="I3" s="12" t="s">
        <v>315</v>
      </c>
      <c r="J3" s="12" t="s">
        <v>316</v>
      </c>
      <c r="K3" s="12" t="s">
        <v>317</v>
      </c>
      <c r="L3" s="12" t="s">
        <v>318</v>
      </c>
      <c r="M3" s="12" t="s">
        <v>319</v>
      </c>
      <c r="N3" s="13">
        <v>45548</v>
      </c>
      <c r="O3" s="12" t="s">
        <v>320</v>
      </c>
      <c r="P3" s="12" t="s">
        <v>321</v>
      </c>
      <c r="Q3" s="12" t="s">
        <v>322</v>
      </c>
      <c r="R3" s="13">
        <v>45551.259618055556</v>
      </c>
      <c r="S3" s="12" t="s">
        <v>323</v>
      </c>
      <c r="T3" s="12">
        <v>26101</v>
      </c>
      <c r="U3" s="12">
        <v>23864227675</v>
      </c>
      <c r="V3" s="12" t="s">
        <v>324</v>
      </c>
      <c r="W3" s="12"/>
      <c r="X3" s="5"/>
      <c r="Y3" s="5"/>
      <c r="Z3" s="5"/>
      <c r="AA3" s="5" t="s">
        <v>325</v>
      </c>
    </row>
    <row r="4" spans="1:27" ht="30" customHeight="1">
      <c r="A4" s="12">
        <v>3</v>
      </c>
      <c r="B4" s="7" t="s">
        <f>HYPERLINK(P4,Q4)</f>
        <v>326</v>
      </c>
      <c r="C4" s="12">
        <v>6533908</v>
      </c>
      <c r="D4" s="12" t="s">
        <v>327</v>
      </c>
      <c r="E4" s="13">
        <v>45546</v>
      </c>
      <c r="F4" s="12" t="s">
        <v>328</v>
      </c>
      <c r="G4" s="12" t="s">
        <v>329</v>
      </c>
      <c r="H4" s="13">
        <v>45546</v>
      </c>
      <c r="I4" s="12" t="s">
        <v>330</v>
      </c>
      <c r="J4" s="12" t="s">
        <v>331</v>
      </c>
      <c r="K4" s="12" t="s">
        <v>332</v>
      </c>
      <c r="L4" s="12" t="s">
        <v>333</v>
      </c>
      <c r="M4" s="12" t="s">
        <v>334</v>
      </c>
      <c r="N4" s="13">
        <v>45546</v>
      </c>
      <c r="O4" s="12" t="s">
        <v>335</v>
      </c>
      <c r="P4" s="12" t="s">
        <v>336</v>
      </c>
      <c r="Q4" s="12" t="s">
        <v>337</v>
      </c>
      <c r="R4" s="13">
        <v>45551.259618055556</v>
      </c>
      <c r="S4" s="12" t="s">
        <v>338</v>
      </c>
      <c r="T4" s="12">
        <v>26101</v>
      </c>
      <c r="U4" s="12">
        <v>23864221745</v>
      </c>
      <c r="V4" s="12" t="s">
        <v>339</v>
      </c>
      <c r="W4" s="12"/>
      <c r="X4" s="5"/>
      <c r="Y4" s="5"/>
      <c r="Z4" s="5"/>
      <c r="AA4" s="5" t="s">
        <v>340</v>
      </c>
    </row>
    <row r="5" spans="1:27" ht="30" customHeight="1">
      <c r="A5" s="12">
        <v>4</v>
      </c>
      <c r="B5" s="7" t="s">
        <f>HYPERLINK(P5,Q5)</f>
        <v>341</v>
      </c>
      <c r="C5" s="12">
        <v>6830641</v>
      </c>
      <c r="D5" s="12" t="s">
        <v>342</v>
      </c>
      <c r="E5" s="13">
        <v>45546</v>
      </c>
      <c r="F5" s="12" t="s">
        <v>343</v>
      </c>
      <c r="G5" s="12" t="s">
        <v>344</v>
      </c>
      <c r="H5" s="13">
        <v>45548</v>
      </c>
      <c r="I5" s="12" t="s">
        <v>345</v>
      </c>
      <c r="J5" s="12" t="s">
        <v>346</v>
      </c>
      <c r="K5" s="12" t="s">
        <v>347</v>
      </c>
      <c r="L5" s="12" t="s">
        <v>348</v>
      </c>
      <c r="M5" s="12" t="s">
        <v>349</v>
      </c>
      <c r="N5" s="13">
        <v>45546</v>
      </c>
      <c r="O5" s="12" t="s">
        <v>350</v>
      </c>
      <c r="P5" s="12" t="s">
        <v>351</v>
      </c>
      <c r="Q5" s="12" t="s">
        <v>352</v>
      </c>
      <c r="R5" s="13">
        <v>45551.259618055556</v>
      </c>
      <c r="S5" s="12" t="s">
        <v>353</v>
      </c>
      <c r="T5" s="12">
        <v>26101</v>
      </c>
      <c r="U5" s="12">
        <v>23864231918</v>
      </c>
      <c r="V5" s="12" t="s">
        <v>354</v>
      </c>
      <c r="W5" s="12"/>
      <c r="X5" s="5"/>
      <c r="Y5" s="5"/>
      <c r="Z5" s="5"/>
      <c r="AA5" s="5" t="s">
        <v>355</v>
      </c>
    </row>
    <row r="6" spans="1:27" ht="30" customHeight="1">
      <c r="A6" s="12">
        <v>5</v>
      </c>
      <c r="B6" s="7" t="s">
        <f>HYPERLINK(P6,Q6)</f>
        <v>356</v>
      </c>
      <c r="C6" s="12">
        <v>6830642</v>
      </c>
      <c r="D6" s="12" t="s">
        <v>357</v>
      </c>
      <c r="E6" s="13">
        <v>45546</v>
      </c>
      <c r="F6" s="12" t="s">
        <v>358</v>
      </c>
      <c r="G6" s="12" t="s">
        <v>359</v>
      </c>
      <c r="H6" s="13">
        <v>45548</v>
      </c>
      <c r="I6" s="12" t="s">
        <v>360</v>
      </c>
      <c r="J6" s="12" t="s">
        <v>361</v>
      </c>
      <c r="K6" s="12" t="s">
        <v>362</v>
      </c>
      <c r="L6" s="12" t="s">
        <v>363</v>
      </c>
      <c r="M6" s="12" t="s">
        <v>364</v>
      </c>
      <c r="N6" s="13">
        <v>45546</v>
      </c>
      <c r="O6" s="12" t="s">
        <v>365</v>
      </c>
      <c r="P6" s="12" t="s">
        <v>366</v>
      </c>
      <c r="Q6" s="12" t="s">
        <v>367</v>
      </c>
      <c r="R6" s="13">
        <v>45551.259618055556</v>
      </c>
      <c r="S6" s="12" t="s">
        <v>368</v>
      </c>
      <c r="T6" s="12">
        <v>26101</v>
      </c>
      <c r="U6" s="12">
        <v>23864231918</v>
      </c>
      <c r="V6" s="12" t="s">
        <v>369</v>
      </c>
      <c r="W6" s="12"/>
      <c r="X6" s="5"/>
      <c r="Y6" s="5"/>
      <c r="Z6" s="5"/>
      <c r="AA6" s="5" t="s">
        <v>370</v>
      </c>
    </row>
    <row r="7" spans="1:27" ht="30" customHeight="1">
      <c r="A7" s="12">
        <v>6</v>
      </c>
      <c r="B7" s="7" t="s">
        <f>HYPERLINK(P7,Q7)</f>
        <v>371</v>
      </c>
      <c r="C7" s="12">
        <v>8073922</v>
      </c>
      <c r="D7" s="12" t="s">
        <v>372</v>
      </c>
      <c r="E7" s="13">
        <v>45547</v>
      </c>
      <c r="F7" s="12" t="s">
        <v>373</v>
      </c>
      <c r="G7" s="12" t="s">
        <v>374</v>
      </c>
      <c r="H7" s="13">
        <v>45548</v>
      </c>
      <c r="I7" s="12" t="s">
        <v>375</v>
      </c>
      <c r="J7" s="12" t="s">
        <v>376</v>
      </c>
      <c r="K7" s="12" t="s">
        <v>377</v>
      </c>
      <c r="L7" s="12" t="s">
        <v>378</v>
      </c>
      <c r="M7" s="12" t="s">
        <v>379</v>
      </c>
      <c r="N7" s="13">
        <v>45547</v>
      </c>
      <c r="O7" s="12" t="s">
        <v>380</v>
      </c>
      <c r="P7" s="12" t="s">
        <v>381</v>
      </c>
      <c r="Q7" s="12" t="s">
        <v>382</v>
      </c>
      <c r="R7" s="13">
        <v>45551.259618055556</v>
      </c>
      <c r="S7" s="12" t="s">
        <v>383</v>
      </c>
      <c r="T7" s="12">
        <v>26101</v>
      </c>
      <c r="U7" s="12">
        <v>23864227235</v>
      </c>
      <c r="V7" s="12" t="s">
        <v>384</v>
      </c>
      <c r="W7" s="12"/>
      <c r="X7" s="5"/>
      <c r="Y7" s="5"/>
      <c r="Z7" s="5"/>
      <c r="AA7" s="5"/>
    </row>
    <row r="8" spans="1:27" ht="30" customHeight="1">
      <c r="A8" s="12">
        <v>7</v>
      </c>
      <c r="B8" s="7" t="s">
        <f>HYPERLINK(P8,Q8)</f>
        <v>385</v>
      </c>
      <c r="C8" s="12">
        <v>8211517</v>
      </c>
      <c r="D8" s="12" t="s">
        <v>386</v>
      </c>
      <c r="E8" s="13">
        <v>45546</v>
      </c>
      <c r="F8" s="12" t="s">
        <v>387</v>
      </c>
      <c r="G8" s="12" t="s">
        <v>388</v>
      </c>
      <c r="H8" s="13">
        <v>45546</v>
      </c>
      <c r="I8" s="12" t="s">
        <v>389</v>
      </c>
      <c r="J8" s="12" t="s">
        <v>390</v>
      </c>
      <c r="K8" s="12" t="s">
        <v>391</v>
      </c>
      <c r="L8" s="12" t="s">
        <v>392</v>
      </c>
      <c r="M8" s="12" t="s">
        <v>393</v>
      </c>
      <c r="N8" s="13">
        <v>45546</v>
      </c>
      <c r="O8" s="12" t="s">
        <v>394</v>
      </c>
      <c r="P8" s="12" t="s">
        <v>395</v>
      </c>
      <c r="Q8" s="12" t="s">
        <v>396</v>
      </c>
      <c r="R8" s="13">
        <v>45551.259618055556</v>
      </c>
      <c r="S8" s="12" t="s">
        <v>397</v>
      </c>
      <c r="T8" s="12">
        <v>26101</v>
      </c>
      <c r="U8" s="12">
        <v>23864216333</v>
      </c>
      <c r="V8" s="12" t="s">
        <v>398</v>
      </c>
      <c r="W8" s="12"/>
      <c r="X8" s="5"/>
      <c r="Y8" s="5"/>
      <c r="Z8" s="5"/>
      <c r="AA8" s="5"/>
    </row>
    <row r="9" spans="1:27" ht="30" customHeight="1">
      <c r="A9" s="12">
        <v>8</v>
      </c>
      <c r="B9" s="7" t="s">
        <f>HYPERLINK(P9,Q9)</f>
        <v>399</v>
      </c>
      <c r="C9" s="12">
        <v>8211517</v>
      </c>
      <c r="D9" s="12" t="s">
        <v>400</v>
      </c>
      <c r="E9" s="13">
        <v>45547</v>
      </c>
      <c r="F9" s="12" t="s">
        <v>401</v>
      </c>
      <c r="G9" s="12" t="s">
        <v>402</v>
      </c>
      <c r="H9" s="13">
        <v>45546</v>
      </c>
      <c r="I9" s="12" t="s">
        <v>403</v>
      </c>
      <c r="J9" s="12" t="s">
        <v>404</v>
      </c>
      <c r="K9" s="12" t="s">
        <v>405</v>
      </c>
      <c r="L9" s="12" t="s">
        <v>406</v>
      </c>
      <c r="M9" s="12" t="s">
        <v>407</v>
      </c>
      <c r="N9" s="13">
        <v>45547</v>
      </c>
      <c r="O9" s="12" t="s">
        <v>408</v>
      </c>
      <c r="P9" s="12" t="s">
        <v>409</v>
      </c>
      <c r="Q9" s="12" t="s">
        <v>410</v>
      </c>
      <c r="R9" s="13">
        <v>45551.259618055556</v>
      </c>
      <c r="S9" s="12" t="s">
        <v>411</v>
      </c>
      <c r="T9" s="12">
        <v>26101</v>
      </c>
      <c r="U9" s="12">
        <v>23864228967</v>
      </c>
      <c r="V9" s="12" t="s">
        <v>412</v>
      </c>
      <c r="W9" s="12"/>
      <c r="X9" s="5"/>
      <c r="Y9" s="5"/>
      <c r="Z9" s="5"/>
      <c r="AA9" s="5"/>
    </row>
  </sheetData>
  <pageMargins left="0.7" right="0.7" top="0.75" bottom="0.75" header="0.3" footer="0.3"/>
  <pageSetup paperSize="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ACTUACIONES_DIARIAS</vt:lpstr>
      <vt:lpstr>PROXIMAS_AUDIENCIAS</vt:lpstr>
      <vt:lpstr>AUTOS_CARGADOS</vt:lpstr>
      <vt:lpstr>MOVIMIENTOS_RAMA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www.oraexcel.com</dc:creator>
  <cp:lastModifiedBy>www.oraexcel.com</cp:lastModifiedBy>
  <dcterms:created xsi:type="dcterms:W3CDTF">2024-09-16T07:21:27-05:00</dcterms:created>
  <dcterms:modified xsi:type="dcterms:W3CDTF">2024-09-16T07:21:27-05:00</dcterms:modified>
</cp:coreProperties>
</file>