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anarubiosandoval/Downloads/"/>
    </mc:Choice>
  </mc:AlternateContent>
  <xr:revisionPtr revIDLastSave="0" documentId="13_ncr:1_{EFD9BE80-C795-F646-A1FF-AD1D3BA95269}" xr6:coauthVersionLast="47" xr6:coauthVersionMax="47" xr10:uidLastSave="{00000000-0000-0000-0000-000000000000}"/>
  <bookViews>
    <workbookView xWindow="0" yWindow="0" windowWidth="28800" windowHeight="18000" xr2:uid="{8D002274-5AF8-4D47-8F14-A5E536FDEF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31" i="1"/>
  <c r="C28" i="1"/>
  <c r="C25" i="1" s="1"/>
  <c r="B38" i="1" s="1"/>
  <c r="C9" i="1"/>
  <c r="C11" i="1" s="1"/>
  <c r="C15" i="1" s="1"/>
  <c r="D42" i="1" l="1"/>
</calcChain>
</file>

<file path=xl/sharedStrings.xml><?xml version="1.0" encoding="utf-8"?>
<sst xmlns="http://schemas.openxmlformats.org/spreadsheetml/2006/main" count="27" uniqueCount="23">
  <si>
    <t>TOTAL:</t>
  </si>
  <si>
    <t>PRETENSIONES REFORMA DE LA DEMANDA</t>
  </si>
  <si>
    <t xml:space="preserve">DAÑOS PATRIMONIALES </t>
  </si>
  <si>
    <t>Lucro Cesante</t>
  </si>
  <si>
    <t xml:space="preserve">DAÑOS EXTAPATRIMONIALES </t>
  </si>
  <si>
    <t>Daño moral (9 dtes)</t>
  </si>
  <si>
    <t>D. V.Relación (9 dtes)</t>
  </si>
  <si>
    <t>Daño a la salud</t>
  </si>
  <si>
    <t>PÉRDIDA OPORTUNIDAD</t>
  </si>
  <si>
    <t>TOTAL PRETENSIONES</t>
  </si>
  <si>
    <t xml:space="preserve">LIQUIDACIÓN OBJETIVADA </t>
  </si>
  <si>
    <t xml:space="preserve">1. Daño moral </t>
  </si>
  <si>
    <t xml:space="preserve">Víctima directa </t>
  </si>
  <si>
    <t>Hermana</t>
  </si>
  <si>
    <t>Hijos (valor por los 3)</t>
  </si>
  <si>
    <t>2. Daño V. Relación</t>
  </si>
  <si>
    <t xml:space="preserve">Victima directa </t>
  </si>
  <si>
    <t>Hijos ( valor por los 3)</t>
  </si>
  <si>
    <t>Compañera permanente</t>
  </si>
  <si>
    <t xml:space="preserve">3. No se reconoce daño a los bienes jurídicos de especial protección constitucional </t>
  </si>
  <si>
    <t>TOTAL D.E</t>
  </si>
  <si>
    <t xml:space="preserve">4. No se reconoce pérdida de oportunidad </t>
  </si>
  <si>
    <t>TOTAL LIQUIDACIÓN OBJETIVADA: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</si>
</sst>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i/>
      <sz val="12"/>
      <color theme="1"/>
      <name val="Aptos Narrow"/>
      <scheme val="minor"/>
    </font>
    <font>
      <b/>
      <i/>
      <u/>
      <sz val="12"/>
      <color theme="1"/>
      <name val="Aptos Narrow (Cuerpo)"/>
    </font>
    <font>
      <u/>
      <sz val="12"/>
      <color theme="1"/>
      <name val="Aptos Narrow"/>
      <family val="2"/>
      <scheme val="minor"/>
    </font>
    <font>
      <u/>
      <sz val="12"/>
      <color theme="1"/>
      <name val="Aptos Narrow"/>
      <scheme val="minor"/>
    </font>
    <font>
      <b/>
      <i/>
      <u/>
      <sz val="12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6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6" fontId="0" fillId="5" borderId="0" xfId="0" applyNumberFormat="1" applyFill="1"/>
    <xf numFmtId="6" fontId="4" fillId="0" borderId="0" xfId="0" applyNumberFormat="1" applyFont="1"/>
    <xf numFmtId="0" fontId="2" fillId="0" borderId="0" xfId="0" applyFont="1"/>
    <xf numFmtId="6" fontId="5" fillId="0" borderId="0" xfId="0" applyNumberFormat="1" applyFont="1"/>
    <xf numFmtId="6" fontId="1" fillId="0" borderId="0" xfId="0" applyNumberFormat="1" applyFont="1"/>
    <xf numFmtId="0" fontId="6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80CB3-05BD-B141-80C0-C160AD5F165C}">
  <dimension ref="A2:H42"/>
  <sheetViews>
    <sheetView tabSelected="1" topLeftCell="A21" zoomScale="141" workbookViewId="0">
      <selection activeCell="D22" sqref="D22"/>
    </sheetView>
  </sheetViews>
  <sheetFormatPr baseColWidth="10" defaultRowHeight="16" x14ac:dyDescent="0.2"/>
  <cols>
    <col min="2" max="2" width="12.6640625" bestFit="1" customWidth="1"/>
    <col min="3" max="3" width="14.1640625" bestFit="1" customWidth="1"/>
    <col min="4" max="4" width="12.6640625" bestFit="1" customWidth="1"/>
    <col min="7" max="7" width="12.6640625" bestFit="1" customWidth="1"/>
    <col min="8" max="8" width="13.6640625" bestFit="1" customWidth="1"/>
  </cols>
  <sheetData>
    <row r="2" spans="1:8" x14ac:dyDescent="0.2">
      <c r="A2" s="3" t="s">
        <v>1</v>
      </c>
    </row>
    <row r="4" spans="1:8" x14ac:dyDescent="0.2">
      <c r="A4" s="4" t="s">
        <v>2</v>
      </c>
      <c r="B4" s="4"/>
    </row>
    <row r="5" spans="1:8" x14ac:dyDescent="0.2">
      <c r="A5" t="s">
        <v>3</v>
      </c>
      <c r="C5" s="2">
        <v>206482188</v>
      </c>
    </row>
    <row r="7" spans="1:8" x14ac:dyDescent="0.2">
      <c r="A7" s="5" t="s">
        <v>4</v>
      </c>
      <c r="B7" s="5"/>
      <c r="C7" s="5"/>
      <c r="F7" s="1"/>
    </row>
    <row r="8" spans="1:8" x14ac:dyDescent="0.2">
      <c r="A8" t="s">
        <v>5</v>
      </c>
      <c r="C8" s="2">
        <v>1170000000</v>
      </c>
    </row>
    <row r="9" spans="1:8" x14ac:dyDescent="0.2">
      <c r="A9" t="s">
        <v>6</v>
      </c>
      <c r="C9" s="2">
        <f>C8</f>
        <v>1170000000</v>
      </c>
    </row>
    <row r="10" spans="1:8" x14ac:dyDescent="0.2">
      <c r="A10" t="s">
        <v>7</v>
      </c>
      <c r="C10" s="2">
        <v>130000000</v>
      </c>
      <c r="H10" s="2"/>
    </row>
    <row r="11" spans="1:8" x14ac:dyDescent="0.2">
      <c r="B11" s="3" t="s">
        <v>0</v>
      </c>
      <c r="C11" s="2">
        <f>C8+C9+C10</f>
        <v>2470000000</v>
      </c>
    </row>
    <row r="13" spans="1:8" x14ac:dyDescent="0.2">
      <c r="A13" s="6" t="s">
        <v>8</v>
      </c>
      <c r="B13" s="6"/>
      <c r="C13" s="2">
        <v>1170000000</v>
      </c>
      <c r="H13" s="2"/>
    </row>
    <row r="14" spans="1:8" x14ac:dyDescent="0.2">
      <c r="G14" s="1"/>
    </row>
    <row r="15" spans="1:8" x14ac:dyDescent="0.2">
      <c r="A15" s="7" t="s">
        <v>9</v>
      </c>
      <c r="B15" s="8"/>
      <c r="C15" s="9">
        <f>C5+C11+C13</f>
        <v>3846482188</v>
      </c>
      <c r="G15" s="1"/>
    </row>
    <row r="16" spans="1:8" x14ac:dyDescent="0.2">
      <c r="G16" s="1"/>
    </row>
    <row r="17" spans="1:7" x14ac:dyDescent="0.2">
      <c r="F17" s="3"/>
      <c r="G17" s="1"/>
    </row>
    <row r="18" spans="1:7" x14ac:dyDescent="0.2">
      <c r="G18" s="1"/>
    </row>
    <row r="19" spans="1:7" x14ac:dyDescent="0.2">
      <c r="A19" s="3" t="s">
        <v>10</v>
      </c>
    </row>
    <row r="21" spans="1:7" x14ac:dyDescent="0.2">
      <c r="A21" s="4" t="s">
        <v>2</v>
      </c>
      <c r="B21" s="4"/>
      <c r="D21" s="2">
        <v>23358000</v>
      </c>
    </row>
    <row r="22" spans="1:7" x14ac:dyDescent="0.2">
      <c r="A22" t="s">
        <v>3</v>
      </c>
      <c r="C22" s="2">
        <f>D21+D22</f>
        <v>171821000</v>
      </c>
      <c r="D22" s="2">
        <v>148463000</v>
      </c>
    </row>
    <row r="24" spans="1:7" x14ac:dyDescent="0.2">
      <c r="A24" s="5" t="s">
        <v>4</v>
      </c>
      <c r="B24" s="5"/>
      <c r="C24" s="5"/>
    </row>
    <row r="25" spans="1:7" x14ac:dyDescent="0.2">
      <c r="A25" s="11" t="s">
        <v>11</v>
      </c>
      <c r="B25" s="3"/>
      <c r="C25" s="10">
        <f>C26+C27+C28+C29</f>
        <v>118000000</v>
      </c>
    </row>
    <row r="26" spans="1:7" x14ac:dyDescent="0.2">
      <c r="A26" t="s">
        <v>12</v>
      </c>
      <c r="C26" s="2">
        <v>30000000</v>
      </c>
    </row>
    <row r="27" spans="1:7" x14ac:dyDescent="0.2">
      <c r="A27" t="s">
        <v>18</v>
      </c>
      <c r="C27" s="2">
        <v>20000000</v>
      </c>
    </row>
    <row r="28" spans="1:7" x14ac:dyDescent="0.2">
      <c r="A28" t="s">
        <v>14</v>
      </c>
      <c r="C28" s="2">
        <f>C27*3</f>
        <v>60000000</v>
      </c>
    </row>
    <row r="29" spans="1:7" x14ac:dyDescent="0.2">
      <c r="A29" t="s">
        <v>13</v>
      </c>
      <c r="C29" s="2">
        <v>8000000</v>
      </c>
    </row>
    <row r="31" spans="1:7" x14ac:dyDescent="0.2">
      <c r="A31" s="3" t="s">
        <v>15</v>
      </c>
      <c r="B31" s="3"/>
      <c r="C31" s="12">
        <f>C32+C33+C34</f>
        <v>70000000</v>
      </c>
    </row>
    <row r="32" spans="1:7" x14ac:dyDescent="0.2">
      <c r="A32" t="s">
        <v>16</v>
      </c>
      <c r="C32" s="2">
        <v>30000000</v>
      </c>
    </row>
    <row r="33" spans="1:7" x14ac:dyDescent="0.2">
      <c r="A33" t="s">
        <v>18</v>
      </c>
      <c r="C33" s="2">
        <v>10000000</v>
      </c>
    </row>
    <row r="34" spans="1:7" x14ac:dyDescent="0.2">
      <c r="A34" t="s">
        <v>17</v>
      </c>
      <c r="C34" s="2">
        <v>30000000</v>
      </c>
    </row>
    <row r="36" spans="1:7" x14ac:dyDescent="0.2">
      <c r="A36" s="3" t="s">
        <v>19</v>
      </c>
      <c r="B36" s="3"/>
      <c r="C36" s="3"/>
      <c r="D36" s="3"/>
      <c r="E36" s="3"/>
      <c r="F36" s="3"/>
      <c r="G36" s="3"/>
    </row>
    <row r="38" spans="1:7" x14ac:dyDescent="0.2">
      <c r="A38" s="3" t="s">
        <v>20</v>
      </c>
      <c r="B38" s="2">
        <f>C25+C31</f>
        <v>188000000</v>
      </c>
    </row>
    <row r="40" spans="1:7" x14ac:dyDescent="0.2">
      <c r="A40" s="3" t="s">
        <v>21</v>
      </c>
    </row>
    <row r="42" spans="1:7" x14ac:dyDescent="0.2">
      <c r="A42" s="14" t="s">
        <v>22</v>
      </c>
      <c r="B42" s="14"/>
      <c r="C42" s="14"/>
      <c r="D42" s="13">
        <f>C22+B38</f>
        <v>359821000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Rubio</dc:creator>
  <cp:lastModifiedBy>Mariana Rubio</cp:lastModifiedBy>
  <dcterms:created xsi:type="dcterms:W3CDTF">2024-04-26T19:06:33Z</dcterms:created>
  <dcterms:modified xsi:type="dcterms:W3CDTF">2024-05-10T19:31:06Z</dcterms:modified>
</cp:coreProperties>
</file>