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8695" windowHeight="14310"/>
  </bookViews>
  <sheets>
    <sheet name="ACTUACIONES_DIARIAS" sheetId="1" r:id="rId1"/>
    <sheet name="PROXIMAS_AUDIENCIAS" sheetId="2" r:id="rId2"/>
    <sheet name="AUTOS" sheetId="3" r:id="rId3"/>
    <sheet name="MOVIMIENTOS_RAMA" sheetId="4" r:id="rId4"/>
  </sheets>
  <calcPr calcId="124519"/>
</workbook>
</file>

<file path=xl/sharedStrings.xml><?xml version="1.0" encoding="utf-8"?>
<sst xmlns="http://schemas.openxmlformats.org/spreadsheetml/2006/main" count="524" uniqueCount="524">
  <si>
    <t xml:space="preserve">IDENTIFICADOR</t>
  </si>
  <si>
    <t xml:space="preserve">RESPONSABLE_NOT_26101</t>
  </si>
  <si>
    <t xml:space="preserve">DIVISION_NOT_26101</t>
  </si>
  <si>
    <t xml:space="preserve">IDENTIFICACION_CLIENTE_NOT_26101</t>
  </si>
  <si>
    <t xml:space="preserve">CIUDAD</t>
  </si>
  <si>
    <t xml:space="preserve">DESPACHO</t>
  </si>
  <si>
    <t xml:space="preserve">TIPO_PROCESO</t>
  </si>
  <si>
    <t xml:space="preserve">DEMANDANTE</t>
  </si>
  <si>
    <t xml:space="preserve">DEMANDADO</t>
  </si>
  <si>
    <t xml:space="preserve">RADICACION</t>
  </si>
  <si>
    <t xml:space="preserve">SECUENCIA</t>
  </si>
  <si>
    <t xml:space="preserve">FECHA_NOTIFICACION</t>
  </si>
  <si>
    <t xml:space="preserve">RESUELVE</t>
  </si>
  <si>
    <t xml:space="preserve">RUTA_HV</t>
  </si>
  <si>
    <t xml:space="preserve">HOJAVIDA</t>
  </si>
  <si>
    <t xml:space="preserve">LINK_HV</t>
  </si>
  <si>
    <t xml:space="preserve">RUTA_AUTO</t>
  </si>
  <si>
    <t xml:space="preserve">DESCARGAR_AUTO</t>
  </si>
  <si>
    <t xml:space="preserve">LINK_AUTO</t>
  </si>
  <si>
    <t xml:space="preserve">TIPO_NOTIFICACION</t>
  </si>
  <si>
    <t xml:space="preserve">CEDULA</t>
  </si>
  <si>
    <t xml:space="preserve">6573891</t>
  </si>
  <si>
    <t xml:space="preserve">CUCUTA</t>
  </si>
  <si>
    <t xml:space="preserve">CIVIL CIRCUITO No. 3</t>
  </si>
  <si>
    <t xml:space="preserve">EJECUTIVO</t>
  </si>
  <si>
    <t xml:space="preserve">ANTONIO VILLAMIZAR VIVAS Y OTRO  CARLOS ARTURO VILLAMIZAR GELVES</t>
  </si>
  <si>
    <t xml:space="preserve">ANDELFONSO   QUINTERO PARADA  ASEGURADORA SOLIDARIA DE COLOMBIA Y OTROS  EXTRARAPIDO LOS MOTILONES SA</t>
  </si>
  <si>
    <t xml:space="preserve">54001315300320200001200</t>
  </si>
  <si>
    <t xml:space="preserve">34046533</t>
  </si>
  <si>
    <t xml:space="preserve">FIJACION ESTADO CGP - ACTUACIÓN REGISTRADA EL 06032024 A LAS 111610 AUTO LIBRA MANDAMIENTO EJECUTIVO - LIBRAR MANDAMIENTO DE PAGO A FAVOR DE CARLOS ARTURO VILLAMIZAR GELVEZ QUIEN ACTÚA REPRESENTANDO POR ANTONIO VILLAMIZAR VIVAS Y EN CONTRA DE LA EMPRESA DE TRANSPORTES EXTRARAPIDOS LOS MOTILONES SA Y ANDELFO QUINTANA PARADA FIJACION ESTADO CGP - ACTUACIÓN REGISTRADA EL 06032024 A LAS 111541 AUTO DECRETA MEDIDA CAUTELAR - DECRETA MEDIDAS CAUTELARES SOLICITADAS&lt;br&gt; Actuación notificada en el despacho: 003 JUZGADO DE CIRCUITO - CIVIL DE ORALIDAD</t>
  </si>
  <si>
    <t xml:space="preserve">https://www.litigando.com/Liti/Clientes/hoja_vida_proceso.jsp?identificador=6573891</t>
  </si>
  <si>
    <t xml:space="preserve">HOJAVIDA</t>
  </si>
  <si>
    <t xml:space="preserve">link</t>
  </si>
  <si>
    <t xml:space="preserve">SIN AUTO</t>
  </si>
  <si>
    <t xml:space="preserve">SIN AUTO</t>
  </si>
  <si>
    <t xml:space="preserve">link</t>
  </si>
  <si>
    <t xml:space="preserve">RAMA JUDICIAL - NO GENERA COPIA</t>
  </si>
  <si>
    <t xml:space="preserve">6624828</t>
  </si>
  <si>
    <t xml:space="preserve">LETICIA</t>
  </si>
  <si>
    <t xml:space="preserve">ADMINISTRATIVO DEL CIRCUITO No.1</t>
  </si>
  <si>
    <t xml:space="preserve">EJECUTIVO</t>
  </si>
  <si>
    <t xml:space="preserve">INSTITUTO COLOMBIANO DE BIENESTAR FAMILIAR CECILIA DE LA FUENTE DE LLERAS REGIONAL AMAZONAS</t>
  </si>
  <si>
    <t xml:space="preserve">ASOCIACION DE CABILDOS INDIGENAS DEL TRAPEDIO AMAZONICO ACITAM Y ASEGURADORA SOLIDARIA DE COLOMBIA ENTIDAD COOPERATIVA</t>
  </si>
  <si>
    <t xml:space="preserve">91001333300120210006000</t>
  </si>
  <si>
    <t xml:space="preserve">34044081</t>
  </si>
  <si>
    <t xml:space="preserve">AUTO ORDENA CORRER TRASLADO PARA ALEGATOS DE CONCLUSION ARS-SE REALIZA FIJACION POR ESTADO-AUTO ORDENA CORRER TRASLADO PARA ALEGATOS DE CONCLUSION</t>
  </si>
  <si>
    <t xml:space="preserve">https://www.litigando.com/Liti/Clientes/hoja_vida_proceso.jsp?identificador=6624828</t>
  </si>
  <si>
    <t xml:space="preserve">HOJAVIDA</t>
  </si>
  <si>
    <t xml:space="preserve">link</t>
  </si>
  <si>
    <t xml:space="preserve">SIN AUTO</t>
  </si>
  <si>
    <t xml:space="preserve">SIN AUTO</t>
  </si>
  <si>
    <t xml:space="preserve">link</t>
  </si>
  <si>
    <t xml:space="preserve">ESTADO ADMINISTRATIVO</t>
  </si>
  <si>
    <t xml:space="preserve">ID_LITI</t>
  </si>
  <si>
    <t xml:space="preserve">CIUDAD</t>
  </si>
  <si>
    <t xml:space="preserve">DESPACHO</t>
  </si>
  <si>
    <t xml:space="preserve">TIPO_PROCESO</t>
  </si>
  <si>
    <t xml:space="preserve">DEMANDANTE</t>
  </si>
  <si>
    <t xml:space="preserve">DEMANDADO</t>
  </si>
  <si>
    <t xml:space="preserve">RADICADO</t>
  </si>
  <si>
    <t xml:space="preserve">SECUENCIA</t>
  </si>
  <si>
    <t xml:space="preserve">ACTUACION_FECHA</t>
  </si>
  <si>
    <t xml:space="preserve">RESUELVE</t>
  </si>
  <si>
    <t xml:space="preserve">FECHA_DILIGENCIA</t>
  </si>
  <si>
    <t xml:space="preserve">HORA</t>
  </si>
  <si>
    <t xml:space="preserve">RUTA_HV</t>
  </si>
  <si>
    <t xml:space="preserve">HOJAVIDA</t>
  </si>
  <si>
    <t xml:space="preserve">LINK_HV</t>
  </si>
  <si>
    <t xml:space="preserve">RESPONSABLE_NOT_26101</t>
  </si>
  <si>
    <t xml:space="preserve">DIVISION_NOT_26101</t>
  </si>
  <si>
    <t xml:space="preserve">IDENTIFICACION_CLIENTE_NOT_26101</t>
  </si>
  <si>
    <t xml:space="preserve">SINCRONIZAR_AUDIENCIA</t>
  </si>
  <si>
    <t xml:space="preserve">TIPO_NOTIFICACION</t>
  </si>
  <si>
    <t xml:space="preserve">CEDULA</t>
  </si>
  <si>
    <t xml:space="preserve">Monteria</t>
  </si>
  <si>
    <t xml:space="preserve">Civil Circuito No. 1</t>
  </si>
  <si>
    <t xml:space="preserve">Verbal</t>
  </si>
  <si>
    <t xml:space="preserve">SANDRA MILENA ECHEVERRI CASTAÑO Y OTROS</t>
  </si>
  <si>
    <t xml:space="preserve">ASEGURADORA SOLIDARIA DE COLOMBIA ENTIDAD COOPERATIVA SOCIEDAD TRANSPORTADORA DE CORDOBA SA SOTRACOR ZURICH COLOMBIA SEGUROS SA SIMON FERNANDO GARRIDO BARRIOS CESAR AUGUSTO LARIO MELLADO</t>
  </si>
  <si>
    <t xml:space="preserve">23001310300120190033800</t>
  </si>
  <si>
    <t xml:space="preserve">AUTO FIJA FECHA 19 DE MARZO DE 2024 A PARTIR DE LAS 09:00 A.M.</t>
  </si>
  <si>
    <t xml:space="preserve">09:00:00 AM</t>
  </si>
  <si>
    <t xml:space="preserve">https://www.litigando.com/Liti/Clientes/hoja_vida_proceso.jsp?identificador=5989326</t>
  </si>
  <si>
    <t xml:space="preserve">HOJAVIDA</t>
  </si>
  <si>
    <t xml:space="preserve">link</t>
  </si>
  <si>
    <t xml:space="preserve">link</t>
  </si>
  <si>
    <t xml:space="preserve">ESTADO</t>
  </si>
  <si>
    <t xml:space="preserve">1067935289</t>
  </si>
  <si>
    <t xml:space="preserve">Garzon</t>
  </si>
  <si>
    <t xml:space="preserve">Civil Municipal No. 1</t>
  </si>
  <si>
    <t xml:space="preserve">Ejecutivo</t>
  </si>
  <si>
    <t xml:space="preserve">ESE HOSPITAL DEPARTAMENTAL SAN VICENTE DE PAUL DE GARZON</t>
  </si>
  <si>
    <t xml:space="preserve">ASEGURADORA SOLIDARIA DE COLOMBIA ENTIDAD COOPERATIVA</t>
  </si>
  <si>
    <t xml:space="preserve">41298400300120220040200</t>
  </si>
  <si>
    <t xml:space="preserve">AUTO FIJA FECHA AUDIENCIA ART. 372 CGP (21) DE MARZO DE 2024 A LAS OCHO Y TREINTA  DE LA MAÑANA (8:30 A.M.)</t>
  </si>
  <si>
    <t xml:space="preserve">08:30:00 AM</t>
  </si>
  <si>
    <t xml:space="preserve">https://www.litigando.com/Liti/Clientes/hoja_vida_proceso.jsp?identificador=7316634</t>
  </si>
  <si>
    <t xml:space="preserve">HOJAVIDA</t>
  </si>
  <si>
    <t xml:space="preserve">link</t>
  </si>
  <si>
    <t xml:space="preserve">link</t>
  </si>
  <si>
    <t xml:space="preserve">ESTADO</t>
  </si>
  <si>
    <t xml:space="preserve">8605246546</t>
  </si>
  <si>
    <t xml:space="preserve">Villavicencio</t>
  </si>
  <si>
    <t xml:space="preserve">Administrativo Oral No. 3</t>
  </si>
  <si>
    <t xml:space="preserve">Reparacion Directa</t>
  </si>
  <si>
    <t xml:space="preserve">CONSTRUCCIONES TRANSPORTES Y MAQUINARIAS SAS CONSTRANSMAQ SAS</t>
  </si>
  <si>
    <t xml:space="preserve">NACION MINISTERIO DE DEFENSA POLICLA NACIONAL EJERCITO NACIONAL FISCALIA GENERAL DE LA NACION ASEGURADORA SOLIDARIA DE COLOMBIA ENTIDAD COOPERATIVA</t>
  </si>
  <si>
    <t xml:space="preserve">50001333300320190022300</t>
  </si>
  <si>
    <t xml:space="preserve">RECEPCIÓN MEMORIAL - JTMASEGURADORA SOLIDARIA DE COLOMBIA ALLEGA SUSTITUCIÓN DE PODER ACTA DE AUDIENCIA - DCUACTA DE AUDIENCIA INICIAL DE FECHA 15 DE FEBRERO DE 2024  SE DECRETARON PRUEBAS Y SE FIJÓ FECHA PARA AUDIENCIA DE PRUEBAS VIRTUAL EL 4 DE ABRIL DE 2024 A PARTIR DE LAS 900 AM RECIBE MEMORIALES ONLINE - EL SEÑORAGUILLERMO BELTRAN ORJUELA A TRAVÉS DE LA VENTANILLA VIRTUAL RADICÓ LA SOLICITUD NO 358822 TIPO RECEPCIÓN DE MEMORIALES DE FECHA 15022024 83939 SE REALIZA LA SIGUIENTE GESTIÓN FISCALIA GENERAL DE LA NACION ALLEGA CONCEPTO DE CONCILIACION&lt;br&gt; Actuación notificada en RAMA UNIFICADA para el despacho: JUZGADO 001 ADMINISTRATIVO DE SAN JOSÉ DEL GUAVIARE - GUAVIARE</t>
  </si>
  <si>
    <t xml:space="preserve">09:00:00 AM</t>
  </si>
  <si>
    <t xml:space="preserve">https://www.litigando.com/Liti/Clientes/hoja_vida_proceso.jsp?identificador=6484117</t>
  </si>
  <si>
    <t xml:space="preserve">HOJAVIDA</t>
  </si>
  <si>
    <t xml:space="preserve">link</t>
  </si>
  <si>
    <t xml:space="preserve">link</t>
  </si>
  <si>
    <t xml:space="preserve">RAMA JUDICIAL - NO GENERA COPIA</t>
  </si>
  <si>
    <t xml:space="preserve">San Jose Del Guaviare</t>
  </si>
  <si>
    <t xml:space="preserve">Administrativo Oral No.1 </t>
  </si>
  <si>
    <t xml:space="preserve">Reparacion Directa</t>
  </si>
  <si>
    <t xml:space="preserve">CONSTRUCCIONES TRANSPORTES Y MAQUINARIAS SAS CONSTRANSMAQ SAS</t>
  </si>
  <si>
    <t xml:space="preserve">NACION MINISTERIO DE DEFENSA POLICLA NACIONAL EJERCITO NACIONAL FISCALIA GENERAL DE LA NACION ASEGURADORA SOLIDARIA DE COLOMBIA ENTIDAD COOPERATIVA</t>
  </si>
  <si>
    <t xml:space="preserve">50001333300320190022300</t>
  </si>
  <si>
    <t xml:space="preserve">DCU-Acta de Audiencia Inicial de fecha 15 de febrero de 2024 - Se decretaron pruebas y se fijó fecha para audiencia de  pruebas virtual el 4 de abril de 2024 a partir de las 9:00 a.m.</t>
  </si>
  <si>
    <t xml:space="preserve">09:00:00 AM</t>
  </si>
  <si>
    <t xml:space="preserve">https://www.litigando.com/Liti/Clientes/hoja_vida_proceso.jsp?identificador=6484117</t>
  </si>
  <si>
    <t xml:space="preserve">HOJAVIDA</t>
  </si>
  <si>
    <t xml:space="preserve">link</t>
  </si>
  <si>
    <t xml:space="preserve">link</t>
  </si>
  <si>
    <t xml:space="preserve">NOTIFICACION POR ESTRADO</t>
  </si>
  <si>
    <t xml:space="preserve">Barranquilla</t>
  </si>
  <si>
    <t xml:space="preserve">Juzgado Municipal - Civil 11 - Barranquilla</t>
  </si>
  <si>
    <t xml:space="preserve">Ejecutivo</t>
  </si>
  <si>
    <t xml:space="preserve">CLINICA DE FRACTURAS CENTRO DE ORTOPEDIA Y TRAUMATOLOGIA SA</t>
  </si>
  <si>
    <t xml:space="preserve">ASEGURADORA SOLIDARIA DE COLOMBIA LTDA</t>
  </si>
  <si>
    <t xml:space="preserve">08001405301120190026200</t>
  </si>
  <si>
    <t xml:space="preserve">AUTO FIJA FECHA</t>
  </si>
  <si>
    <t xml:space="preserve">02:00:00 PM</t>
  </si>
  <si>
    <t xml:space="preserve">https://www.litigando.com/Liti/Clientes/hoja_vida_proceso.jsp?identificador=5951863</t>
  </si>
  <si>
    <t xml:space="preserve">HOJAVIDA</t>
  </si>
  <si>
    <t xml:space="preserve">link</t>
  </si>
  <si>
    <t xml:space="preserve">link</t>
  </si>
  <si>
    <t xml:space="preserve">ESTADO</t>
  </si>
  <si>
    <t xml:space="preserve">Cali</t>
  </si>
  <si>
    <t xml:space="preserve">Administrativo Del Circuito No. 10</t>
  </si>
  <si>
    <t xml:space="preserve">Reparacion Directa</t>
  </si>
  <si>
    <t xml:space="preserve">SANDRA PATRICIA ESPINOSA MOSQUERA Y OTROS</t>
  </si>
  <si>
    <t xml:space="preserve">MUNICPIO DE CALI ASEGURADORA  SOLIDARIA</t>
  </si>
  <si>
    <t xml:space="preserve">76001333301020200032200</t>
  </si>
  <si>
    <t xml:space="preserve">AUTO CONVOCA AUDIENCIA INICIAL CVE. DOCUMENTO FIRMADO ELECTRONICAMENTE POR:MARIA ELENA CAICEDO YELA FECHA FIRMA:FEB 16 2024 4:54PM</t>
  </si>
  <si>
    <t xml:space="preserve">11:00:00 AM</t>
  </si>
  <si>
    <t xml:space="preserve">https://www.litigando.com/Liti/Clientes/hoja_vida_proceso.jsp?identificador=6546974</t>
  </si>
  <si>
    <t xml:space="preserve">HOJAVIDA</t>
  </si>
  <si>
    <t xml:space="preserve">link</t>
  </si>
  <si>
    <t xml:space="preserve">link</t>
  </si>
  <si>
    <t xml:space="preserve">ESTADO ADMINISTRATIVO</t>
  </si>
  <si>
    <t xml:space="preserve">San Vicente De Chucuri</t>
  </si>
  <si>
    <t xml:space="preserve">Promiscuo Del Circuito No. 1</t>
  </si>
  <si>
    <t xml:space="preserve">Ejecutivo</t>
  </si>
  <si>
    <t xml:space="preserve">LORICETH BOCANEGRA OSORIO</t>
  </si>
  <si>
    <t xml:space="preserve">ASEGURADORA SOLIDARIA DE COLOMBIA ENTIDAD COOPERATIVA  ESE HOSPITAL DEL CARMEN</t>
  </si>
  <si>
    <t xml:space="preserve">68689318900120220002100</t>
  </si>
  <si>
    <t xml:space="preserve">AUTO REPROGRAMA AUDIENCIA JUEVES DIECIOCHO (18) DE ABRIL DE 2024 A LAS 02:30 PM</t>
  </si>
  <si>
    <t xml:space="preserve">02:30:00 PM</t>
  </si>
  <si>
    <t xml:space="preserve">https://www.litigando.com/Liti/Clientes/hoja_vida_proceso.jsp?identificador=6949817</t>
  </si>
  <si>
    <t xml:space="preserve">HOJAVIDA</t>
  </si>
  <si>
    <t xml:space="preserve">link</t>
  </si>
  <si>
    <t xml:space="preserve">link</t>
  </si>
  <si>
    <t xml:space="preserve">ESTADO</t>
  </si>
  <si>
    <t xml:space="preserve">Cucuta</t>
  </si>
  <si>
    <t xml:space="preserve">Civil Circuito No. 1</t>
  </si>
  <si>
    <t xml:space="preserve">Ejecutivo</t>
  </si>
  <si>
    <t xml:space="preserve">EXTRARAPIDO LOS MOTILONES SA</t>
  </si>
  <si>
    <t xml:space="preserve">EMPRESA ASEGURADORA SOLIDARIA DE COLOMBIA LTDA</t>
  </si>
  <si>
    <t xml:space="preserve">54001315300120220004500</t>
  </si>
  <si>
    <t xml:space="preserve">APLAZAR COMO EN EFECTO SE HACE LA AUDIENCIA DE QUE  TRATA EL ARTÍCULO 372 DEL CÓDIGO GENERAL DEL PROCESO POR LAS RAZONES  ANOTADAS EN LA MOTIVA DE ESTA PROVIDENCIA. CITAR A LAS PARTES Y DEMÁS INTERVINIENTES PARA EL DÍA  DIECINUEVE (19) DE ABRIL DEL AÑO EN CURSO A LAS NUEVE DE LA MAÑANA  (9:00 A.M) DONDE SE LLEVARÁ A CABO LA AUDIENCIA PREVISTA EN EL ARTÍCULO 372  DEL C.G.P.</t>
  </si>
  <si>
    <t xml:space="preserve">09:00:00 AM</t>
  </si>
  <si>
    <t xml:space="preserve">https://www.litigando.com/Liti/Clientes/hoja_vida_proceso.jsp?identificador=6934199</t>
  </si>
  <si>
    <t xml:space="preserve">HOJAVIDA</t>
  </si>
  <si>
    <t xml:space="preserve">link</t>
  </si>
  <si>
    <t xml:space="preserve">link</t>
  </si>
  <si>
    <t xml:space="preserve">NOTIFICACION POR ESTRADO</t>
  </si>
  <si>
    <t xml:space="preserve">860.524.654-6</t>
  </si>
  <si>
    <t xml:space="preserve">Cucuta</t>
  </si>
  <si>
    <t xml:space="preserve">Civil Circuito No. 1</t>
  </si>
  <si>
    <t xml:space="preserve">Ejecutivo</t>
  </si>
  <si>
    <t xml:space="preserve">EXTRARAPIDO LOS MOTILONES SA</t>
  </si>
  <si>
    <t xml:space="preserve">EMPRESA ASEGURADORA SOLIDARIA DE COLOMBIA LTDA</t>
  </si>
  <si>
    <t xml:space="preserve">54001315300120220004500</t>
  </si>
  <si>
    <t xml:space="preserve">AUTO FIJA FECHA AUDIENCIA Y/O DILIGENCIA APLAZAR COMO EN EFECTO SE HACE LA AUDIENCIA DE QUE  TRATA EL ARTÍCULO 372 DEL CÓDIGO GENERAL DEL PROCESO POR LAS RAZONES  ANOTADAS EN LA MOTIVA DE ESTA PROVIDENCIA. CITAR A LAS PARTES Y DEMÁS INTERVINIENTES PARA EL DÍA  DIECINUEVE (19) DE ABRIL DEL AÑO EN CURSO A LAS NUEVE DE LA MAÑANA  (9:00 A.M) DONDE SE LLEVARÁ A CABO LA AUDIENCIA PREVISTA EN EL ARTÍCULO 372  DEL C.G.P.</t>
  </si>
  <si>
    <t xml:space="preserve">09:00:00 AM</t>
  </si>
  <si>
    <t xml:space="preserve">https://www.litigando.com/Liti/Clientes/hoja_vida_proceso.jsp?identificador=6934199</t>
  </si>
  <si>
    <t xml:space="preserve">HOJAVIDA</t>
  </si>
  <si>
    <t xml:space="preserve">link</t>
  </si>
  <si>
    <t xml:space="preserve">link</t>
  </si>
  <si>
    <t xml:space="preserve">ESTADO</t>
  </si>
  <si>
    <t xml:space="preserve">860.524.654-6</t>
  </si>
  <si>
    <t xml:space="preserve">Monteria</t>
  </si>
  <si>
    <t xml:space="preserve">Juzgado Laboral Del Circuito No. 3</t>
  </si>
  <si>
    <t xml:space="preserve">Ordinario Laboral</t>
  </si>
  <si>
    <t xml:space="preserve">JAIME GABRIEL MENDOZA SIERRA</t>
  </si>
  <si>
    <t xml:space="preserve">ASEGURADORA SOLIDARIA DE COLOMBIA ENTIDAD COOPERATIVA MUNICIPIO DE MONTERIA INTEC DE LA COSTA SAS 4 L INGENIERIA SAS AFL CONSTRUCTORS SAS</t>
  </si>
  <si>
    <t xml:space="preserve">23001310500320210003200</t>
  </si>
  <si>
    <t xml:space="preserve">AUTO FIJA FECHA PRIMERO APLAZAR LA AUDIENCIA TRAMITE Y JUZGAMIENTO DEL ARTICULO 80 DEL C P T S S PROGRAMADA PARA EL DIA CATORCE 14 DE DICIEMBRE DE 2023 HORA 9 00A M ACORDE A LO MOTIVADO SEGUNDO FIJESE PARA EL DIA VEINTISEIS 26 DE ABRIL DE 2024 A LAS9 00 A M COMO FECHA PARA PARA LLEVAR A CABO AUDIENCIA PROGRAMADA DEL ARTICULO80 DE LA OBRA PROCESAL LABORAL TERCERO PROCEDASE A LA INMEDIATA NOTIFICACION A LAS PARTES EN ESTE PROCESOA TRAVES DE LOS CORREOS ELECTRONICOS SUMINISTRADOS DE ESTA DECISION CUARTO POR SECRETARIA SE ORDENA EL INGRESO DE ESTE AUTO ENESTADO POR TYBA JUSTICIA XXI WEB</t>
  </si>
  <si>
    <t xml:space="preserve">09:00:00 AM</t>
  </si>
  <si>
    <t xml:space="preserve">https://www.litigando.com/Liti/Clientes/hoja_vida_proceso.jsp?identificador=6533908</t>
  </si>
  <si>
    <t xml:space="preserve">HOJAVIDA</t>
  </si>
  <si>
    <t xml:space="preserve">link</t>
  </si>
  <si>
    <t xml:space="preserve">link</t>
  </si>
  <si>
    <t xml:space="preserve">ESTADO</t>
  </si>
  <si>
    <t xml:space="preserve">78380189</t>
  </si>
  <si>
    <t xml:space="preserve">San Vicente De Chucuri</t>
  </si>
  <si>
    <t xml:space="preserve">Promiscuo Del Circuito No. 1</t>
  </si>
  <si>
    <t xml:space="preserve">Ejecutivo</t>
  </si>
  <si>
    <t xml:space="preserve">LORICETH BOCANEGRA OSORIO</t>
  </si>
  <si>
    <t xml:space="preserve">ASEGURADORA SOLIDARIA DE COLOMBIA ENTIDAD COOPERATIVA  ESE HOSPITAL DEL CARMEN</t>
  </si>
  <si>
    <t xml:space="preserve">68689318900120220002100</t>
  </si>
  <si>
    <t xml:space="preserve">AUTO REPROGRAMA AUDIENCIA SE APLAZA LA AUDIENCIA PROGRAMADA PARA EL JUEVES DIECISIETE (17) DE AGOSTO DE 2023 A LAS 10:00 AM Y SE REPROGRAMA PARA EL MIERCOLES OCHO (08) DE MAYO DE 2024 A LAS 9:00 AM.</t>
  </si>
  <si>
    <t xml:space="preserve">09:00:00 AM</t>
  </si>
  <si>
    <t xml:space="preserve">https://www.litigando.com/Liti/Clientes/hoja_vida_proceso.jsp?identificador=6949817</t>
  </si>
  <si>
    <t xml:space="preserve">HOJAVIDA</t>
  </si>
  <si>
    <t xml:space="preserve">link</t>
  </si>
  <si>
    <t xml:space="preserve">link</t>
  </si>
  <si>
    <t xml:space="preserve">ESTADO</t>
  </si>
  <si>
    <t xml:space="preserve">Cucuta</t>
  </si>
  <si>
    <t xml:space="preserve">Civil Circuito No. 6</t>
  </si>
  <si>
    <t xml:space="preserve">Verbal</t>
  </si>
  <si>
    <t xml:space="preserve">MARTIN FUENTES MARQUEZ OTROS</t>
  </si>
  <si>
    <t xml:space="preserve">ASEGURADORA SOLIDARIA DE COLOMBIA LTDA</t>
  </si>
  <si>
    <t xml:space="preserve">54001315300620210013400</t>
  </si>
  <si>
    <t xml:space="preserve">ACTA DILIGENCIA - SE INICIA LA AUDIENCIA PROGRAMADA EN ATENCIÓN A LA SOLICITUD PRESENTADA SE REPROGRAMA PARA CONTINUACIÓN DE LA AUDIENCIA DE QUE TRATA EL ARTÍCULO 372 DEL C G DEL P PARA EL DÍA 21 DE MAYO DE 2024 A PARTIR DE LAS 9 30 AM RECEPCION DE MEMORIAL - RECEPCION DOCUMENTOS APD SOLIDARIA&lt;br&gt; Actuación notificada en el despacho: 006 JUZGADO DE CIRCUITO - CIVIL DE ORALIDAD</t>
  </si>
  <si>
    <t xml:space="preserve">09:30:00 AM</t>
  </si>
  <si>
    <t xml:space="preserve">https://www.litigando.com/Liti/Clientes/hoja_vida_proceso.jsp?identificador=6591422</t>
  </si>
  <si>
    <t xml:space="preserve">HOJAVIDA</t>
  </si>
  <si>
    <t xml:space="preserve">link</t>
  </si>
  <si>
    <t xml:space="preserve">link</t>
  </si>
  <si>
    <t xml:space="preserve">RAMA JUDICIAL - NO GENERA COPIA</t>
  </si>
  <si>
    <t xml:space="preserve">Villavicencio</t>
  </si>
  <si>
    <t xml:space="preserve">Administrativo Oral No. 9</t>
  </si>
  <si>
    <t xml:space="preserve">Reparacion Directa</t>
  </si>
  <si>
    <t xml:space="preserve">ECOPETROL SA Y OTRO</t>
  </si>
  <si>
    <t xml:space="preserve">LA NACION MINISTERIO DE DEFENSA POLICIA NACIONAL ECOPETROL SA  EQUIDAD SEGUROS GENERALES ORGANISMO COOPERATIVO MUNICIPIO DE ACACIAS MECANICOS ASOCIADOS SAS MASA ASEGURADORA SOLIDARIA DE COLOMBIA SA</t>
  </si>
  <si>
    <t xml:space="preserve">50001333300920190010400</t>
  </si>
  <si>
    <t xml:space="preserve">AUDIENCIA SUSPENDIDA SE FIJA NUEVA FECHA DIA 7 DE JUNIO 2024 HORA 9:00 AM</t>
  </si>
  <si>
    <t xml:space="preserve">09:00:00 AM</t>
  </si>
  <si>
    <t xml:space="preserve">https://www.litigando.com/Liti/Clientes/hoja_vida_proceso.jsp?identificador=6541997</t>
  </si>
  <si>
    <t xml:space="preserve">HOJAVIDA</t>
  </si>
  <si>
    <t xml:space="preserve">link</t>
  </si>
  <si>
    <t xml:space="preserve">link</t>
  </si>
  <si>
    <t xml:space="preserve">NOTIFICACION POR ESTRADO</t>
  </si>
  <si>
    <t xml:space="preserve">8999990681</t>
  </si>
  <si>
    <t xml:space="preserve">Bucaramanga</t>
  </si>
  <si>
    <t xml:space="preserve">Civil Circuito No. 6</t>
  </si>
  <si>
    <t xml:space="preserve">Verbal</t>
  </si>
  <si>
    <t xml:space="preserve">MARY LUZ JURADO VARGAS</t>
  </si>
  <si>
    <t xml:space="preserve">ASEGURADORA SOLIDARIA DE COLOMBIA ENTIDAD COOPERATIVA</t>
  </si>
  <si>
    <t xml:space="preserve">68001310300620190034200</t>
  </si>
  <si>
    <t xml:space="preserve">AUTO FIJA FECHA AUDIENCIA Y/O DILIGENCIA PARA EL 18 DE JUNIO DE 2024 A LAS 9:00 AM Y DECRETA PRUEBAS</t>
  </si>
  <si>
    <t xml:space="preserve">09:00:00 AM</t>
  </si>
  <si>
    <t xml:space="preserve">https://www.litigando.com/Liti/Clientes/hoja_vida_proceso.jsp?identificador=6490295</t>
  </si>
  <si>
    <t xml:space="preserve">HOJAVIDA</t>
  </si>
  <si>
    <t xml:space="preserve">link</t>
  </si>
  <si>
    <t xml:space="preserve">link</t>
  </si>
  <si>
    <t xml:space="preserve">ESTADO</t>
  </si>
  <si>
    <t xml:space="preserve">Yopal</t>
  </si>
  <si>
    <t xml:space="preserve">Administrativo Oral No. 3</t>
  </si>
  <si>
    <t xml:space="preserve">Nulidad Y Restablecimiento</t>
  </si>
  <si>
    <t xml:space="preserve">INGECOL SA</t>
  </si>
  <si>
    <t xml:space="preserve">ASEGURADORA SOLIDARIA DE COLOMBIA ENTIDAD COOPERATIVA</t>
  </si>
  <si>
    <t xml:space="preserve">85001333300120180037600</t>
  </si>
  <si>
    <t xml:space="preserve">ACTUALIZACION DE ACTA DE AUDIENCIA REALIZADA DECRETA PRUEBAS FIJA FECHA DE AUDIENCIA PARA EL DIA 21 DE AGOSTO DE 2024 HORA 8:30 AM.</t>
  </si>
  <si>
    <t xml:space="preserve">08:30:00 AM</t>
  </si>
  <si>
    <t xml:space="preserve">https://www.litigando.com/Liti/Clientes/hoja_vida_proceso.jsp?identificador=6814451</t>
  </si>
  <si>
    <t xml:space="preserve">HOJAVIDA</t>
  </si>
  <si>
    <t xml:space="preserve">link</t>
  </si>
  <si>
    <t xml:space="preserve">link</t>
  </si>
  <si>
    <t xml:space="preserve">NOTIFICACION POR ESTRADO</t>
  </si>
  <si>
    <t xml:space="preserve">CLIENTE_ID</t>
  </si>
  <si>
    <t xml:space="preserve">COPIAS</t>
  </si>
  <si>
    <t xml:space="preserve">RUTA_AUTO</t>
  </si>
  <si>
    <t xml:space="preserve">FECHA_CARGA</t>
  </si>
  <si>
    <t xml:space="preserve">FECHA_NOTIFICACION</t>
  </si>
  <si>
    <t xml:space="preserve">PROCESO_ID</t>
  </si>
  <si>
    <t xml:space="preserve">CIUDAD</t>
  </si>
  <si>
    <t xml:space="preserve">DESPACHO_NOMBRE</t>
  </si>
  <si>
    <t xml:space="preserve">TIPO_PROCESO</t>
  </si>
  <si>
    <t xml:space="preserve">RADICACION</t>
  </si>
  <si>
    <t xml:space="preserve">DEMANDANTE</t>
  </si>
  <si>
    <t xml:space="preserve">DEMANDADO</t>
  </si>
  <si>
    <t xml:space="preserve">ACTUACION_PROCESAL_ID</t>
  </si>
  <si>
    <t xml:space="preserve">ACTUACION_FECHA</t>
  </si>
  <si>
    <t xml:space="preserve">ACTUACION_FECHA_CARGA</t>
  </si>
  <si>
    <t xml:space="preserve">ETAPA_NOMBRE</t>
  </si>
  <si>
    <t xml:space="preserve">ACTUACION_NOMBRE</t>
  </si>
  <si>
    <t xml:space="preserve">NOTIFICACION_NOMBRE</t>
  </si>
  <si>
    <t xml:space="preserve">LINK_AUTO</t>
  </si>
  <si>
    <t xml:space="preserve">RESPONSABLE_NOT_26101</t>
  </si>
  <si>
    <t xml:space="preserve">DIVISION_NOT_26101</t>
  </si>
  <si>
    <t xml:space="preserve">TIPO_NOTIFICACION</t>
  </si>
  <si>
    <t xml:space="preserve">CEDULA</t>
  </si>
  <si>
    <t xml:space="preserve">Sin Copia</t>
  </si>
  <si>
    <t xml:space="preserve">SIN AUTO</t>
  </si>
  <si>
    <t xml:space="preserve">07/03/2024</t>
  </si>
  <si>
    <t xml:space="preserve">LETICIA</t>
  </si>
  <si>
    <t xml:space="preserve">ADMINISTRATIVO DEL CIRCUITO No.1</t>
  </si>
  <si>
    <t xml:space="preserve">EJECUTIVO</t>
  </si>
  <si>
    <t xml:space="preserve">91001333300120210006000</t>
  </si>
  <si>
    <t xml:space="preserve">INSTITUTO COLOMBIANO DE BIENESTAR FAMILIAR CECILIA DE LA FUENTE DE LLERAS REGIONAL AMAZONAS</t>
  </si>
  <si>
    <t xml:space="preserve">ASOCIACION DE CABILDOS INDIGENAS DEL TRAPEDIO AMAZONICO ACITAM Y ASEGURADORA SOLIDARIA DE COLOMBIA ENTIDAD COOPERATIVA</t>
  </si>
  <si>
    <t xml:space="preserve">07/03/2024</t>
  </si>
  <si>
    <t xml:space="preserve">07/03/2024</t>
  </si>
  <si>
    <t xml:space="preserve">ALEGATOS DE CONCLUSION</t>
  </si>
  <si>
    <t xml:space="preserve">TRASLADO ALEGATOS DE CONCLUSION</t>
  </si>
  <si>
    <t xml:space="preserve">ESTADO ADMINISTRATIVO</t>
  </si>
  <si>
    <t xml:space="preserve">LINK_AUTO</t>
  </si>
  <si>
    <t xml:space="preserve">ESTADO ADMINISTRATIVO</t>
  </si>
  <si>
    <t xml:space="preserve">ROWNUM</t>
  </si>
  <si>
    <t xml:space="preserve">LINK_HV</t>
  </si>
  <si>
    <t xml:space="preserve">PROCESO_ID</t>
  </si>
  <si>
    <t xml:space="preserve">RADICACION</t>
  </si>
  <si>
    <t xml:space="preserve">ABOGADO</t>
  </si>
  <si>
    <t xml:space="preserve">ACTUACION_RAMA</t>
  </si>
  <si>
    <t xml:space="preserve">ANOTACION_RAMA</t>
  </si>
  <si>
    <t xml:space="preserve">FECHA_REGISTRO</t>
  </si>
  <si>
    <t xml:space="preserve">DEMANDANTE</t>
  </si>
  <si>
    <t xml:space="preserve">DEMANDADO</t>
  </si>
  <si>
    <t xml:space="preserve">DESPACHO</t>
  </si>
  <si>
    <t xml:space="preserve">CIUDAD</t>
  </si>
  <si>
    <t xml:space="preserve">CLASE_PROCESO</t>
  </si>
  <si>
    <t xml:space="preserve">FECHA_ACTUACION_RAMA</t>
  </si>
  <si>
    <t xml:space="preserve">RESUELVE</t>
  </si>
  <si>
    <t xml:space="preserve">RUTA_HV</t>
  </si>
  <si>
    <t xml:space="preserve">HOJAVIDA</t>
  </si>
  <si>
    <t xml:space="preserve">FECHA_DESCARGA_RAMA</t>
  </si>
  <si>
    <t xml:space="preserve">ORIGEN_DATOS</t>
  </si>
  <si>
    <t xml:space="preserve">CLIENTE_ID</t>
  </si>
  <si>
    <t xml:space="preserve">SECUENCIA</t>
  </si>
  <si>
    <t xml:space="preserve">COORDINADOR</t>
  </si>
  <si>
    <t xml:space="preserve">CLIENTE_INTERNO</t>
  </si>
  <si>
    <t xml:space="preserve">RESPONSABLE_NOT_26101</t>
  </si>
  <si>
    <t xml:space="preserve">DIVISION_NOT_26101</t>
  </si>
  <si>
    <t xml:space="preserve">IDENTIFICACION_CLIENTE_NOT_26101</t>
  </si>
  <si>
    <t xml:space="preserve">CEDULA</t>
  </si>
  <si>
    <t xml:space="preserve">HOJAVIDA</t>
  </si>
  <si>
    <t xml:space="preserve">08001315300620200015300</t>
  </si>
  <si>
    <t xml:space="preserve">-</t>
  </si>
  <si>
    <t xml:space="preserve">AUTO DECIDE</t>
  </si>
  <si>
    <t xml:space="preserve">ACEPTA TERMINACIÓN DEL PROCESO EJECUTIVO A CONTINUACIÓN  POR DESISTIMIENTO</t>
  </si>
  <si>
    <t xml:space="preserve">IRACEMA BARRIOS RUA</t>
  </si>
  <si>
    <t xml:space="preserve">BANCO DAVIVIENDA SA l ASEGURADORA SOLIDARIA DE COLOMBIA ENTIDAD COOPERATIVA</t>
  </si>
  <si>
    <t xml:space="preserve">JUZGADO 006 CIVIL DEL CIRCUITO DE BARRANQUILLA - ATLÁNTICO</t>
  </si>
  <si>
    <t xml:space="preserve">BARRANQUILLA</t>
  </si>
  <si>
    <t xml:space="preserve">EJECUTIVO</t>
  </si>
  <si>
    <t xml:space="preserve">ACEPTA TERMINACIÓN DEL PROCESO EJECUTIVO A CONTINUACIÓN  POR DESISTIMIENTO</t>
  </si>
  <si>
    <t xml:space="preserve">https://www.litigando.com/Liti/Clientes/hoja_vida_proceso.jsp?identificador=6327239</t>
  </si>
  <si>
    <t xml:space="preserve">HOJAVIDA</t>
  </si>
  <si>
    <t xml:space="preserve">RAMA_UNIFICADA</t>
  </si>
  <si>
    <t xml:space="preserve">ASEGURADORA SOLIDARIA DE COLOMBIA ENTIDAD COOPERATIVA - BASE</t>
  </si>
  <si>
    <t xml:space="preserve">22436822</t>
  </si>
  <si>
    <t xml:space="preserve">HOJAVIDA</t>
  </si>
  <si>
    <t xml:space="preserve">08001315300620200015300</t>
  </si>
  <si>
    <t xml:space="preserve">-</t>
  </si>
  <si>
    <t xml:space="preserve">FIJACION ESTADO</t>
  </si>
  <si>
    <t xml:space="preserve">-</t>
  </si>
  <si>
    <t xml:space="preserve">IRACEMA BARRIOS RUA</t>
  </si>
  <si>
    <t xml:space="preserve">BANCO DAVIVIENDA SA l ASEGURADORA SOLIDARIA DE COLOMBIA ENTIDAD COOPERATIVA</t>
  </si>
  <si>
    <t xml:space="preserve">JUZGADO 006 CIVIL DEL CIRCUITO DE BARRANQUILLA - ATLÁNTICO</t>
  </si>
  <si>
    <t xml:space="preserve">BARRANQUILLA</t>
  </si>
  <si>
    <t xml:space="preserve">EJECUTIVO</t>
  </si>
  <si>
    <t xml:space="preserve">-</t>
  </si>
  <si>
    <t xml:space="preserve">https://www.litigando.com/Liti/Clientes/hoja_vida_proceso.jsp?identificador=6327239</t>
  </si>
  <si>
    <t xml:space="preserve">HOJAVIDA</t>
  </si>
  <si>
    <t xml:space="preserve">RAMA_UNIFICADA</t>
  </si>
  <si>
    <t xml:space="preserve">ASEGURADORA SOLIDARIA DE COLOMBIA ENTIDAD COOPERATIVA - BASE</t>
  </si>
  <si>
    <t xml:space="preserve">22436822</t>
  </si>
  <si>
    <t xml:space="preserve">HOJAVIDA</t>
  </si>
  <si>
    <t xml:space="preserve">08001315300620200015301</t>
  </si>
  <si>
    <t xml:space="preserve">-</t>
  </si>
  <si>
    <t xml:space="preserve">AUTO DECIDE</t>
  </si>
  <si>
    <t xml:space="preserve">ACEPTA TERMINACIÓN DEL PROCESO EJECUTIVO A CONTINUACIÓN  POR DESISTIMIENTO</t>
  </si>
  <si>
    <t xml:space="preserve">IRACEMA BARRIOS RUA</t>
  </si>
  <si>
    <t xml:space="preserve">BANCO DAVIVIENDA SA l ASEGURADORA SOLIDARIA DE COLOMBIA ENTIDAD COOPERATIVA</t>
  </si>
  <si>
    <t xml:space="preserve">JUZGADO 006 CIVIL DEL CIRCUITO DE BARRANQUILLA - ATLÁNTICO</t>
  </si>
  <si>
    <t xml:space="preserve">BARRANQUILLA</t>
  </si>
  <si>
    <t xml:space="preserve">EJECUTIVO</t>
  </si>
  <si>
    <t xml:space="preserve">ACEPTA TERMINACIÓN DEL PROCESO EJECUTIVO A CONTINUACIÓN  POR DESISTIMIENTO</t>
  </si>
  <si>
    <t xml:space="preserve">https://www.litigando.com/Liti/Clientes/hoja_vida_proceso.jsp?identificador=6327239</t>
  </si>
  <si>
    <t xml:space="preserve">HOJAVIDA</t>
  </si>
  <si>
    <t xml:space="preserve">RAMA_UNIFICADA</t>
  </si>
  <si>
    <t xml:space="preserve">ASEGURADORA SOLIDARIA DE COLOMBIA ENTIDAD COOPERATIVA - BASE</t>
  </si>
  <si>
    <t xml:space="preserve">22436822</t>
  </si>
  <si>
    <t xml:space="preserve">HOJAVIDA</t>
  </si>
  <si>
    <t xml:space="preserve">08001315300620200015301</t>
  </si>
  <si>
    <t xml:space="preserve">-</t>
  </si>
  <si>
    <t xml:space="preserve">FIJACION ESTADO</t>
  </si>
  <si>
    <t xml:space="preserve">-</t>
  </si>
  <si>
    <t xml:space="preserve">IRACEMA BARRIOS RUA</t>
  </si>
  <si>
    <t xml:space="preserve">BANCO DAVIVIENDA SA l ASEGURADORA SOLIDARIA DE COLOMBIA ENTIDAD COOPERATIVA</t>
  </si>
  <si>
    <t xml:space="preserve">JUZGADO 006 CIVIL DEL CIRCUITO DE BARRANQUILLA - ATLÁNTICO</t>
  </si>
  <si>
    <t xml:space="preserve">BARRANQUILLA</t>
  </si>
  <si>
    <t xml:space="preserve">EJECUTIVO</t>
  </si>
  <si>
    <t xml:space="preserve">-</t>
  </si>
  <si>
    <t xml:space="preserve">https://www.litigando.com/Liti/Clientes/hoja_vida_proceso.jsp?identificador=6327239</t>
  </si>
  <si>
    <t xml:space="preserve">HOJAVIDA</t>
  </si>
  <si>
    <t xml:space="preserve">RAMA_UNIFICADA</t>
  </si>
  <si>
    <t xml:space="preserve">ASEGURADORA SOLIDARIA DE COLOMBIA ENTIDAD COOPERATIVA - BASE</t>
  </si>
  <si>
    <t xml:space="preserve">22436822</t>
  </si>
  <si>
    <t xml:space="preserve">HOJAVIDA</t>
  </si>
  <si>
    <t xml:space="preserve">50001333300320190022300</t>
  </si>
  <si>
    <t xml:space="preserve">-</t>
  </si>
  <si>
    <t xml:space="preserve">ELABORACIÓN DE OFICIOS</t>
  </si>
  <si>
    <t xml:space="preserve">JTM-SE DEJA A DISPOSICIÓN DE LAS PARTES OFICIOS NO. 46 47 Y 48 PARA SU TRÁMITE Y DEMÁS FINES PERTINENTES.</t>
  </si>
  <si>
    <t xml:space="preserve">CONSTRUCCIONES TRANSPORTES Y MAQUINARIAS SAS CONSTRANSMAQ SAS</t>
  </si>
  <si>
    <t xml:space="preserve">NACION MINISTERIO DE DEFENSA POLICLA NACIONAL EJERCITO NACIONAL FISCALIA GENERAL DE LA NACION ASEGURADORA SOLIDARIA DE COLOMBIA ENTIDAD COOPERATIVA</t>
  </si>
  <si>
    <t xml:space="preserve"> SAN JOSÉ DEL GUAVIARE  - GUAVIARE</t>
  </si>
  <si>
    <t xml:space="preserve">VILLAVICENCIO</t>
  </si>
  <si>
    <t xml:space="preserve">REPARACION DIRECTA</t>
  </si>
  <si>
    <t xml:space="preserve">JTM-SE DEJA A DISPOSICIÓN DE LAS PARTES OFICIOS NO. 46 47 Y 48 PARA SU TRÁMITE Y DEMÁS FINES PERTINENTES.</t>
  </si>
  <si>
    <t xml:space="preserve">https://www.litigando.com/Liti/Clientes/hoja_vida_proceso.jsp?identificador=6484117</t>
  </si>
  <si>
    <t xml:space="preserve">HOJAVIDA</t>
  </si>
  <si>
    <t xml:space="preserve">RAMA_UNIFICADA</t>
  </si>
  <si>
    <t xml:space="preserve">ASEGURADORA SOLIDARIA DE COLOMBIA ENTIDAD COOPERATIVA - BASE</t>
  </si>
  <si>
    <t xml:space="preserve">HOJAVIDA</t>
  </si>
  <si>
    <t xml:space="preserve">50001333300320190022300</t>
  </si>
  <si>
    <t xml:space="preserve">-</t>
  </si>
  <si>
    <t xml:space="preserve">ELABORACIÓN DE OFICIOS</t>
  </si>
  <si>
    <t xml:space="preserve">JTM-SE DEJA A DISPOSICIÓN DE LAS PARTES OFICIOS NO. 46, 47 Y 48 PARA SU TRÁMITE Y DEMÁS FINES PERTINENTES.</t>
  </si>
  <si>
    <t xml:space="preserve">CONSTRUCCIONES TRANSPORTES Y MAQUINARIAS SAS CONSTRANSMAQ SAS</t>
  </si>
  <si>
    <t xml:space="preserve">NACION MINISTERIO DE DEFENSA POLICLA NACIONAL EJERCITO NACIONAL FISCALIA GENERAL DE LA NACION ASEGURADORA SOLIDARIA DE COLOMBIA ENTIDAD COOPERATIVA</t>
  </si>
  <si>
    <t xml:space="preserve">JUZGADO ADMINISTRATIVO 003 JUZGADO ADMNINISTRATIVO DE VILLAVICENCIO</t>
  </si>
  <si>
    <t xml:space="preserve">SAN JOSE DEL GUAVIARE</t>
  </si>
  <si>
    <t xml:space="preserve">REPARACION DIRECTA</t>
  </si>
  <si>
    <t xml:space="preserve">JTM-SE DEJA A DISPOSICIÓN DE LAS PARTES OFICIOS NO. 46, 47 Y 48 PARA SU TRÁMITE Y DEMÁS FINES PERTINENTES.</t>
  </si>
  <si>
    <t xml:space="preserve">https://www.litigando.com/Liti/Clientes/hoja_vida_proceso.jsp?identificador=6484117</t>
  </si>
  <si>
    <t xml:space="preserve">HOJAVIDA</t>
  </si>
  <si>
    <t xml:space="preserve">SAMAI</t>
  </si>
  <si>
    <t xml:space="preserve">ASEGURADORA SOLIDARIA DE COLOMBIA ENTIDAD COOPERATIVA - BASE</t>
  </si>
  <si>
    <t xml:space="preserve">HOJAVIDA</t>
  </si>
  <si>
    <t xml:space="preserve">50001333300320190022300</t>
  </si>
  <si>
    <t xml:space="preserve">-</t>
  </si>
  <si>
    <t xml:space="preserve">ELABORACIÓN DE OFICIOS</t>
  </si>
  <si>
    <t xml:space="preserve">JTM-SE DEJA A DISPOSICIÓN DE LAS PARTES OFICIOS NO. 46, 47 Y 48 PARA SU TRÁMITE Y DEMÁS FINES PERTINENTES.</t>
  </si>
  <si>
    <t xml:space="preserve">CONSTRUCCIONES TRANSPORTES Y MAQUINARIAS SAS CONSTRANSMAQ SAS</t>
  </si>
  <si>
    <t xml:space="preserve">NACION MINISTERIO DE DEFENSA POLICLA NACIONAL EJERCITO NACIONAL FISCALIA GENERAL DE LA NACION ASEGURADORA SOLIDARIA DE COLOMBIA ENTIDAD COOPERATIVA</t>
  </si>
  <si>
    <t xml:space="preserve">JUZGADO ADMINISTRATIVO 003 JUZGADO ADMNINISTRATIVO DE VILLAVICENCIO</t>
  </si>
  <si>
    <t xml:space="preserve">VILLAVICENCIO</t>
  </si>
  <si>
    <t xml:space="preserve">REPARACION DIRECTA</t>
  </si>
  <si>
    <t xml:space="preserve">JTM-SE DEJA A DISPOSICIÓN DE LAS PARTES OFICIOS NO. 46, 47 Y 48 PARA SU TRÁMITE Y DEMÁS FINES PERTINENTES.</t>
  </si>
  <si>
    <t xml:space="preserve">https://www.litigando.com/Liti/Clientes/hoja_vida_proceso.jsp?identificador=6484117</t>
  </si>
  <si>
    <t xml:space="preserve">HOJAVIDA</t>
  </si>
  <si>
    <t xml:space="preserve">SAMAI</t>
  </si>
  <si>
    <t xml:space="preserve">ASEGURADORA SOLIDARIA DE COLOMBIA ENTIDAD COOPERATIVA - BASE</t>
  </si>
  <si>
    <t xml:space="preserve">HOJAVIDA</t>
  </si>
  <si>
    <t xml:space="preserve">50001333300320190022300</t>
  </si>
  <si>
    <t xml:space="preserve">-</t>
  </si>
  <si>
    <t xml:space="preserve">ENVIO A OTRO DESPACHO POR REDISTRIBUCION</t>
  </si>
  <si>
    <t xml:space="preserve">CAMBIO DE PONENTE - CARGA MASIVA DE PROCESOS A PONENTE SEGÚN ACUERDO NO. CSJMEA24-54 DE 01 DE MARZO DE 2024.</t>
  </si>
  <si>
    <t xml:space="preserve">CONSTRUCCIONES TRANSPORTES Y MAQUINARIAS SAS CONSTRANSMAQ SAS</t>
  </si>
  <si>
    <t xml:space="preserve">NACION MINISTERIO DE DEFENSA POLICLA NACIONAL EJERCITO NACIONAL FISCALIA GENERAL DE LA NACION ASEGURADORA SOLIDARIA DE COLOMBIA ENTIDAD COOPERATIVA</t>
  </si>
  <si>
    <t xml:space="preserve"> SAN JOSÉ DEL GUAVIARE  - GUAVIARE</t>
  </si>
  <si>
    <t xml:space="preserve">VILLAVICENCIO</t>
  </si>
  <si>
    <t xml:space="preserve">REPARACION DIRECTA</t>
  </si>
  <si>
    <t xml:space="preserve">CAMBIO DE PONENTE - CARGA MASIVA DE PROCESOS A PONENTE SEGÚN ACUERDO NO. CSJMEA24-54 DE 01 DE MARZO DE 2024.</t>
  </si>
  <si>
    <t xml:space="preserve">https://www.litigando.com/Liti/Clientes/hoja_vida_proceso.jsp?identificador=6484117</t>
  </si>
  <si>
    <t xml:space="preserve">HOJAVIDA</t>
  </si>
  <si>
    <t xml:space="preserve">RAMA_UNIFICADA</t>
  </si>
  <si>
    <t xml:space="preserve">ASEGURADORA SOLIDARIA DE COLOMBIA ENTIDAD COOPERATIVA - BASE</t>
  </si>
  <si>
    <t xml:space="preserve">HOJAVIDA</t>
  </si>
  <si>
    <t xml:space="preserve">50001333300320190022300</t>
  </si>
  <si>
    <t xml:space="preserve">-</t>
  </si>
  <si>
    <t xml:space="preserve">ENVIO A OTRO DESPACHO POR REDISTRIBUCION</t>
  </si>
  <si>
    <t xml:space="preserve">REDISTRIBUCIÓN MASIVA</t>
  </si>
  <si>
    <t xml:space="preserve">CONSTRUCCIONES TRANSPORTES Y MAQUINARIAS SAS CONSTRANSMAQ SAS</t>
  </si>
  <si>
    <t xml:space="preserve">NACION MINISTERIO DE DEFENSA POLICLA NACIONAL EJERCITO NACIONAL FISCALIA GENERAL DE LA NACION ASEGURADORA SOLIDARIA DE COLOMBIA ENTIDAD COOPERATIVA</t>
  </si>
  <si>
    <t xml:space="preserve"> SAN JOSÉ DEL GUAVIARE  - GUAVIARE</t>
  </si>
  <si>
    <t xml:space="preserve">VILLAVICENCIO</t>
  </si>
  <si>
    <t xml:space="preserve">REPARACION DIRECTA</t>
  </si>
  <si>
    <t xml:space="preserve">REDISTRIBUCIÓN MASIVA</t>
  </si>
  <si>
    <t xml:space="preserve">https://www.litigando.com/Liti/Clientes/hoja_vida_proceso.jsp?identificador=6484117</t>
  </si>
  <si>
    <t xml:space="preserve">HOJAVIDA</t>
  </si>
  <si>
    <t xml:space="preserve">RAMA_UNIFICADA</t>
  </si>
  <si>
    <t xml:space="preserve">ASEGURADORA SOLIDARIA DE COLOMBIA ENTIDAD COOPERATIVA - BASE</t>
  </si>
  <si>
    <t xml:space="preserve">HOJAVIDA</t>
  </si>
  <si>
    <t xml:space="preserve">05837333300220170057700</t>
  </si>
  <si>
    <t xml:space="preserve">-</t>
  </si>
  <si>
    <t xml:space="preserve">RECEPCIÓN MEMORIAL POR CORREO ELECTRONICO</t>
  </si>
  <si>
    <t xml:space="preserve">SVT-01-03-2024 PTE DDA-SAVIA SALUD- PRONUNCIAMIENTO FRENTE RECURSO APELACION. 4 FLS. SERGIO V</t>
  </si>
  <si>
    <t xml:space="preserve">ELEODORO HERNANDEZ POLO Y OTROS</t>
  </si>
  <si>
    <t xml:space="preserve">ALIANZA MEDELLINAN IIOQUIA EPS SAVIASALUD DEPARTAMENTO DE ANTIQUIA MUNICIPIO DE MEDELLIN CLINICA DE URABA SAS INSTITUCION PRESTADORA DE SERVICIOS DE SALUD COMFAMA LLAMADOS EN GARANTIA CLINICA DE URABA SAS ASEGURADORA SOLIDARIA DE COLOMBIA COMPANIA DE SEGUROS</t>
  </si>
  <si>
    <t xml:space="preserve"> MEDELLÍN  - ANTIOQUIA</t>
  </si>
  <si>
    <t xml:space="preserve">TURBO</t>
  </si>
  <si>
    <t xml:space="preserve">REPARACION DIRECTA</t>
  </si>
  <si>
    <t xml:space="preserve">SVT-01-03-2024 PTE DDA-SAVIA SALUD- PRONUNCIAMIENTO FRENTE RECURSO APELACION. 4 FLS. SERGIO V</t>
  </si>
  <si>
    <t xml:space="preserve">https://www.litigando.com/Liti/Clientes/hoja_vida_proceso.jsp?identificador=6484868</t>
  </si>
  <si>
    <t xml:space="preserve">HOJAVIDA</t>
  </si>
  <si>
    <t xml:space="preserve">RAMA_UNIFICADA</t>
  </si>
  <si>
    <t xml:space="preserve">ASEGURADORA SOLIDARIA DE COLOMBIA ENTIDAD COOPERATIVA - BASE</t>
  </si>
  <si>
    <t xml:space="preserve">HOJAVIDA</t>
  </si>
  <si>
    <t xml:space="preserve">05837333300220170057701</t>
  </si>
  <si>
    <t xml:space="preserve">-</t>
  </si>
  <si>
    <t xml:space="preserve">RECEPCIÓN MEMORIAL POR CORREO ELECTRONICO</t>
  </si>
  <si>
    <t xml:space="preserve">SVT-01-03-2024 PTE DDA-SAVIA SALUD- PRONUNCIAMIENTO FRENTE RECURSO APELACION. 4 FLS. SERGIO V</t>
  </si>
  <si>
    <t xml:space="preserve">ELEODORO HERNANDEZ POLO Y OTROS</t>
  </si>
  <si>
    <t xml:space="preserve">ALIANZA MEDELLINAN IIOQUIA EPS SAVIASALUD DEPARTAMENTO DE ANTIQUIA MUNICIPIO DE MEDELLIN CLINICA DE URABA SAS INSTITUCION PRESTADORA DE SERVICIOS DE SALUD COMFAMA LLAMADOS EN GARANTIA CLINICA DE URABA SAS ASEGURADORA SOLIDARIA DE COLOMBIA COMPANIA DE SEGUROS</t>
  </si>
  <si>
    <t xml:space="preserve"> MEDELLÍN  - ANTIOQUIA</t>
  </si>
  <si>
    <t xml:space="preserve">MEDELLIN</t>
  </si>
  <si>
    <t xml:space="preserve">REPARACION DIRECTA</t>
  </si>
  <si>
    <t xml:space="preserve">SVT-01-03-2024 PTE DDA-SAVIA SALUD- PRONUNCIAMIENTO FRENTE RECURSO APELACION. 4 FLS. SERGIO V</t>
  </si>
  <si>
    <t xml:space="preserve">https://www.litigando.com/Liti/Clientes/hoja_vida_proceso.jsp?identificador=6484868</t>
  </si>
  <si>
    <t xml:space="preserve">HOJAVIDA</t>
  </si>
  <si>
    <t xml:space="preserve">RAMA_UNIFICADA</t>
  </si>
  <si>
    <t xml:space="preserve">ASEGURADORA SOLIDARIA DE COLOMBIA ENTIDAD COOPERATIVA - BASE</t>
  </si>
  <si>
    <t xml:space="preserve">HOJAVIDA</t>
  </si>
  <si>
    <t xml:space="preserve">73001400300620230036000</t>
  </si>
  <si>
    <t xml:space="preserve">-</t>
  </si>
  <si>
    <t xml:space="preserve">AGREGAR MEMORIAL</t>
  </si>
  <si>
    <t xml:space="preserve">AGREGA CONTANCIAS DE NOTIFICACION</t>
  </si>
  <si>
    <t xml:space="preserve">ARMANDO MARTINEZ PARRA</t>
  </si>
  <si>
    <t xml:space="preserve">ASEGURADORA SOLIDARIA DE COLOMBIA</t>
  </si>
  <si>
    <t xml:space="preserve">006 MUNICIPAL - CIVIL</t>
  </si>
  <si>
    <t xml:space="preserve">IBAGUE</t>
  </si>
  <si>
    <t xml:space="preserve">EJECUTIVO SINGULAR</t>
  </si>
  <si>
    <t xml:space="preserve">AGREGA CONTANCIAS DE NOTIFICACION</t>
  </si>
  <si>
    <t xml:space="preserve">https://www.litigando.com/Liti/Clientes/hoja_vida_proceso.jsp?identificador=7570916</t>
  </si>
  <si>
    <t xml:space="preserve">HOJAVIDA</t>
  </si>
  <si>
    <t xml:space="preserve">SIGLOXXI</t>
  </si>
  <si>
    <t xml:space="preserve">ASEGURADORA SOLIDARIA DE COLOMBIA ENTIDAD COOPERATIVA - BASE</t>
  </si>
</sst>
</file>

<file path=xl/styles.xml><?xml version="1.0" encoding="utf-8"?>
<styleSheet xmlns="http://schemas.openxmlformats.org/spreadsheetml/2006/main">
  <fonts count="5">
    <font>
      <sz val="10"/>
      <name val="Calibri"/>
    </font>
    <font>
      <b/>
      <color rgb="FBFCFC"/>
      <sz val="10"/>
      <name val="Calibri"/>
    </font>
    <font>
      <u/>
      <color rgb="0000FF"/>
      <sz val="10"/>
      <name val="Calibri"/>
    </font>
    <font>
      <color rgb="0000FF"/>
      <sz val="10"/>
      <name val="Calibri"/>
    </font>
    <font>
      <sz val="8"/>
      <name val="Century Gothic"/>
    </font>
    <font>
      <b/>
      <color rgb="FBFCFC"/>
      <sz val="8"/>
      <name val="Century Gothic"/>
    </font>
  </fonts>
  <fills count="3">
    <fill>
      <patternFill patternType="none"/>
    </fill>
    <fill>
      <patternFill patternType="gray125"/>
    </fill>
    <fill>
      <patternFill patternType="solid">
        <fgColor rgb="0A355E"/>
        <bgColor indexed="64"/>
      </patternFill>
    </fill>
  </fills>
  <borders count="2">
    <border>
      <left/>
      <right/>
      <top/>
      <bottom/>
      <diagonal/>
    </border>
    <border>
      <left style="thin">
        <color rgb="00000000"/>
      </left>
      <right style="thin">
        <color rgb="00000000"/>
      </right>
      <top style="thin">
        <color rgb="00000000"/>
      </top>
      <bottom style="thin">
        <color rgb="00000000"/>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14"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4" fillId="0" borderId="1" xfId="0" applyFont="1" applyBorder="1" applyAlignment="1">
      <alignment horizontal="center" vertical="center" wrapText="1"/>
    </xf>
    <xf numFmtId="22" fontId="0" fillId="0" borderId="0" xfId="0" applyNumberFormat="1"/>
    <xf numFmtId="14" fontId="4" fillId="0" borderId="1" xfId="0" applyNumberFormat="1"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
  <sheetViews>
    <sheetView tabSelected="1" workbookViewId="0">
      <selection activeCell="A1" sqref="A1"/>
    </sheetView>
  </sheetViews>
  <sheetFormatPr defaultRowHeight="15"/>
  <cols>
    <col min="14" max="14" width="20" hidden="1" bestFit="1" customWidth="1"/>
    <col min="15" max="15" width="20" hidden="1" bestFit="1" customWidth="1"/>
    <col min="17" max="17" width="20" hidden="1" bestFit="1" customWidth="1"/>
    <col min="18" max="18" width="20" hidden="1" bestFit="1" customWidth="1"/>
    <col min="2" max="2" width="23" hidden="1" bestFit="1" customWidth="1"/>
    <col min="3" max="3" width="20" hidden="1" bestFit="1" customWidth="1"/>
    <col min="4" max="4" width="30" hidden="1" bestFit="1" customWidth="1"/>
    <col min="1" max="1" width="15" hidden="0" bestFit="1" customWidth="1"/>
    <col min="5" max="5" width="20" hidden="0" bestFit="1" customWidth="1"/>
    <col min="6" max="6" width="30" hidden="0" bestFit="1" customWidth="1"/>
    <col min="7" max="7" width="20" hidden="0" bestFit="1" customWidth="1"/>
    <col min="8" max="8" width="20" hidden="0" bestFit="1" customWidth="1"/>
    <col min="9" max="9" width="20" hidden="0" bestFit="1" customWidth="1"/>
    <col min="10" max="10" width="25" hidden="0" bestFit="1" customWidth="1"/>
    <col min="11" max="11" width="20" hidden="0" bestFit="1" customWidth="1"/>
    <col min="12" max="12" width="20" hidden="0" bestFit="1" customWidth="1"/>
    <col min="13" max="13" width="38" hidden="0" bestFit="1" customWidth="1"/>
    <col min="16" max="16" width="20" hidden="0" bestFit="1" customWidth="1"/>
    <col min="19" max="19" width="20" hidden="0" bestFit="1" customWidth="1"/>
    <col min="20" max="20" width="30" hidden="0" bestFit="1" customWidth="1"/>
    <col min="21" max="21" width="30" hidden="0" bestFit="1" customWidth="1"/>
  </cols>
  <sheetData>
    <row r="1" spans="1:21" ht="40" customHeight="1">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row>
    <row r="2" spans="1:21" ht="40" customHeight="1">
      <c r="A2" s="4" t="s">
        <v>21</v>
      </c>
      <c r="B2" s="4"/>
      <c r="C2" s="4"/>
      <c r="D2" s="4"/>
      <c r="E2" s="4" t="s">
        <v>22</v>
      </c>
      <c r="F2" s="4" t="s">
        <v>23</v>
      </c>
      <c r="G2" s="4" t="s">
        <v>24</v>
      </c>
      <c r="H2" s="4" t="s">
        <v>25</v>
      </c>
      <c r="I2" s="4" t="s">
        <v>26</v>
      </c>
      <c r="J2" s="4" t="s">
        <v>27</v>
      </c>
      <c r="K2" s="4" t="s">
        <v>28</v>
      </c>
      <c r="L2" s="5">
        <v>45357</v>
      </c>
      <c r="M2" s="4" t="s">
        <v>29</v>
      </c>
      <c r="N2" s="4" t="s">
        <v>30</v>
      </c>
      <c r="O2" s="4" t="s">
        <v>31</v>
      </c>
      <c r="P2" s="6" t="s">
        <f>HYPERLINK(N2,O2)</f>
        <v>32</v>
      </c>
      <c r="Q2" s="4" t="s">
        <v>33</v>
      </c>
      <c r="R2" s="4" t="s">
        <v>34</v>
      </c>
      <c r="S2" s="6" t="s">
        <f>HYPERLINK(Q2,R2)</f>
        <v>35</v>
      </c>
      <c r="T2" s="4" t="s">
        <v>36</v>
      </c>
      <c r="U2" s="4"/>
    </row>
    <row r="3" spans="1:21" ht="40" customHeight="1">
      <c r="A3" s="4" t="s">
        <v>37</v>
      </c>
      <c r="B3" s="4"/>
      <c r="C3" s="4"/>
      <c r="D3" s="4"/>
      <c r="E3" s="4" t="s">
        <v>38</v>
      </c>
      <c r="F3" s="4" t="s">
        <v>39</v>
      </c>
      <c r="G3" s="4" t="s">
        <v>40</v>
      </c>
      <c r="H3" s="4" t="s">
        <v>41</v>
      </c>
      <c r="I3" s="4" t="s">
        <v>42</v>
      </c>
      <c r="J3" s="4" t="s">
        <v>43</v>
      </c>
      <c r="K3" s="4" t="s">
        <v>44</v>
      </c>
      <c r="L3" s="5">
        <v>45358</v>
      </c>
      <c r="M3" s="4" t="s">
        <v>45</v>
      </c>
      <c r="N3" s="4" t="s">
        <v>46</v>
      </c>
      <c r="O3" s="4" t="s">
        <v>47</v>
      </c>
      <c r="P3" s="6" t="s">
        <f>HYPERLINK(N3,O3)</f>
        <v>48</v>
      </c>
      <c r="Q3" s="4" t="s">
        <v>49</v>
      </c>
      <c r="R3" s="4" t="s">
        <v>50</v>
      </c>
      <c r="S3" s="6" t="s">
        <f>HYPERLINK(Q3,R3)</f>
        <v>51</v>
      </c>
      <c r="T3" s="4" t="s">
        <v>52</v>
      </c>
      <c r="U3" s="4"/>
    </row>
  </sheetData>
  <pageMargins left="0.7" right="0.7" top="0.75" bottom="0.75" header="0.3" footer="0.3"/>
  <pageSetup paperSize="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workbookViewId="0">
      <selection activeCell="A1" sqref="A1"/>
    </sheetView>
  </sheetViews>
  <sheetFormatPr defaultRowHeight="15"/>
  <cols>
    <col min="13" max="13" width="20" hidden="1" bestFit="1" customWidth="1"/>
    <col min="14" max="14" width="20" hidden="1" bestFit="1" customWidth="1"/>
    <col min="1" max="1" width="15" hidden="0" bestFit="1" customWidth="1"/>
    <col min="2" max="2" width="20" hidden="0" bestFit="1" customWidth="1"/>
    <col min="3" max="3" width="20" hidden="0" bestFit="1" customWidth="1"/>
    <col min="4" max="4" width="20" hidden="0" bestFit="1" customWidth="1"/>
    <col min="5" max="5" width="20" hidden="0" bestFit="1" customWidth="1"/>
    <col min="6" max="6" width="20" hidden="0" bestFit="1" customWidth="1"/>
    <col min="7" max="7" width="25" hidden="0" bestFit="1" customWidth="1"/>
    <col min="8" max="8" width="20" hidden="0" bestFit="1" customWidth="1"/>
    <col min="9" max="9" width="20" hidden="0" bestFit="1" customWidth="1"/>
    <col min="10" max="10" width="38" hidden="0" bestFit="1" customWidth="1"/>
    <col min="11" max="11" width="20" hidden="0" bestFit="1" customWidth="1"/>
    <col min="12" max="12" width="20" hidden="0" bestFit="1" customWidth="1"/>
    <col min="15" max="15" width="20" hidden="0" bestFit="1" customWidth="1"/>
    <col min="19" max="19" width="30" hidden="0" bestFit="1" customWidth="1"/>
    <col min="16" max="16" width="" hidden="1" bestFit="1" customWidth="1"/>
    <col min="17" max="17" width="" hidden="1" bestFit="1" customWidth="1"/>
    <col min="18" max="18" width="" hidden="1" bestFit="1" customWidth="1"/>
    <col min="20" max="20" width="30" hidden="0" bestFit="1" customWidth="1"/>
    <col min="21" max="21" width="30" hidden="0" bestFit="1" customWidth="1"/>
  </cols>
  <sheetData>
    <row r="1" spans="1:21" ht="40" customHeight="1">
      <c r="A1" s="1" t="s">
        <v>53</v>
      </c>
      <c r="B1" s="2" t="s">
        <v>54</v>
      </c>
      <c r="C1" s="2" t="s">
        <v>55</v>
      </c>
      <c r="D1" s="2" t="s">
        <v>56</v>
      </c>
      <c r="E1" s="2" t="s">
        <v>57</v>
      </c>
      <c r="F1" s="2" t="s">
        <v>58</v>
      </c>
      <c r="G1" s="2" t="s">
        <v>59</v>
      </c>
      <c r="H1" s="2" t="s">
        <v>60</v>
      </c>
      <c r="I1" s="2" t="s">
        <v>61</v>
      </c>
      <c r="J1" s="2" t="s">
        <v>62</v>
      </c>
      <c r="K1" s="2" t="s">
        <v>63</v>
      </c>
      <c r="L1" s="2" t="s">
        <v>64</v>
      </c>
      <c r="M1" s="2" t="s">
        <v>65</v>
      </c>
      <c r="N1" s="2" t="s">
        <v>66</v>
      </c>
      <c r="O1" s="2" t="s">
        <v>67</v>
      </c>
      <c r="P1" s="2" t="s">
        <v>68</v>
      </c>
      <c r="Q1" s="2" t="s">
        <v>69</v>
      </c>
      <c r="R1" s="2" t="s">
        <v>70</v>
      </c>
      <c r="S1" s="2" t="s">
        <v>71</v>
      </c>
      <c r="T1" s="2" t="s">
        <v>72</v>
      </c>
      <c r="U1" s="2" t="s">
        <v>73</v>
      </c>
    </row>
    <row r="2" spans="1:21" ht="40" customHeight="1">
      <c r="A2" s="4">
        <v>5989326</v>
      </c>
      <c r="B2" s="4" t="s">
        <v>74</v>
      </c>
      <c r="C2" s="4" t="s">
        <v>75</v>
      </c>
      <c r="D2" s="4" t="s">
        <v>76</v>
      </c>
      <c r="E2" s="4" t="s">
        <v>77</v>
      </c>
      <c r="F2" s="4" t="s">
        <v>78</v>
      </c>
      <c r="G2" s="4" t="s">
        <v>79</v>
      </c>
      <c r="H2" s="4">
        <v>31935458</v>
      </c>
      <c r="I2" s="5">
        <v>45210</v>
      </c>
      <c r="J2" s="4" t="s">
        <v>80</v>
      </c>
      <c r="K2" s="5">
        <v>45370</v>
      </c>
      <c r="L2" s="4" t="s">
        <v>81</v>
      </c>
      <c r="M2" s="4" t="s">
        <v>82</v>
      </c>
      <c r="N2" s="4" t="s">
        <v>83</v>
      </c>
      <c r="O2" s="6" t="s">
        <f>HYPERLINK(M2,N2)</f>
        <v>84</v>
      </c>
      <c r="P2" s="4"/>
      <c r="Q2" s="4"/>
      <c r="R2" s="4"/>
      <c r="S2" s="7" t="s">
        <f>HYPERLINK("https://outlook.office.com/calendar/0/action/compose?allday=false&amp;location=Civil Circuito No. 1 Monteria&amp;rru=addevent&amp;startdt=2024-03-19T09:00&amp;subject=AUDIENCIA DEL PROCESO: 23001310300120190033800","AGREGAR RECORDATORIO")</f>
        <v>85</v>
      </c>
      <c r="T2" s="4" t="s">
        <v>86</v>
      </c>
      <c r="U2" s="4" t="s">
        <v>87</v>
      </c>
    </row>
    <row r="3" spans="1:21" ht="40" customHeight="1">
      <c r="A3" s="4">
        <v>7316634</v>
      </c>
      <c r="B3" s="4" t="s">
        <v>88</v>
      </c>
      <c r="C3" s="4" t="s">
        <v>89</v>
      </c>
      <c r="D3" s="4" t="s">
        <v>90</v>
      </c>
      <c r="E3" s="4" t="s">
        <v>91</v>
      </c>
      <c r="F3" s="4" t="s">
        <v>92</v>
      </c>
      <c r="G3" s="4" t="s">
        <v>93</v>
      </c>
      <c r="H3" s="4">
        <v>32609521</v>
      </c>
      <c r="I3" s="5">
        <v>45252</v>
      </c>
      <c r="J3" s="4" t="s">
        <v>94</v>
      </c>
      <c r="K3" s="5">
        <v>45372</v>
      </c>
      <c r="L3" s="4" t="s">
        <v>95</v>
      </c>
      <c r="M3" s="4" t="s">
        <v>96</v>
      </c>
      <c r="N3" s="4" t="s">
        <v>97</v>
      </c>
      <c r="O3" s="6" t="s">
        <f>HYPERLINK(M3,N3)</f>
        <v>98</v>
      </c>
      <c r="P3" s="4"/>
      <c r="Q3" s="4"/>
      <c r="R3" s="4"/>
      <c r="S3" s="7" t="s">
        <f>HYPERLINK("https://outlook.office.com/calendar/0/action/compose?allday=false&amp;location=Civil Municipal No. 1 Garzon&amp;rru=addevent&amp;startdt=2024-03-21T08:30&amp;subject=AUDIENCIA DEL PROCESO: 41298400300120220040200","AGREGAR RECORDATORIO")</f>
        <v>99</v>
      </c>
      <c r="T3" s="4" t="s">
        <v>100</v>
      </c>
      <c r="U3" s="4" t="s">
        <v>101</v>
      </c>
    </row>
    <row r="4" spans="1:21" ht="40" customHeight="1">
      <c r="A4" s="4">
        <v>6484117</v>
      </c>
      <c r="B4" s="4" t="s">
        <v>102</v>
      </c>
      <c r="C4" s="4" t="s">
        <v>103</v>
      </c>
      <c r="D4" s="4" t="s">
        <v>104</v>
      </c>
      <c r="E4" s="4" t="s">
        <v>105</v>
      </c>
      <c r="F4" s="4" t="s">
        <v>106</v>
      </c>
      <c r="G4" s="4" t="s">
        <v>107</v>
      </c>
      <c r="H4" s="4">
        <v>33887821</v>
      </c>
      <c r="I4" s="5">
        <v>45337</v>
      </c>
      <c r="J4" s="4" t="s">
        <v>108</v>
      </c>
      <c r="K4" s="5">
        <v>45386</v>
      </c>
      <c r="L4" s="4" t="s">
        <v>109</v>
      </c>
      <c r="M4" s="4" t="s">
        <v>110</v>
      </c>
      <c r="N4" s="4" t="s">
        <v>111</v>
      </c>
      <c r="O4" s="6" t="s">
        <f>HYPERLINK(M4,N4)</f>
        <v>112</v>
      </c>
      <c r="P4" s="4"/>
      <c r="Q4" s="4"/>
      <c r="R4" s="4"/>
      <c r="S4" s="7" t="s">
        <f>HYPERLINK("https://outlook.office.com/calendar/0/action/compose?allday=false&amp;location=Administrativo Oral No. 3 Villavicencio&amp;rru=addevent&amp;startdt=2024-04-04T09:00&amp;subject=AUDIENCIA DEL PROCESO: 50001333300320190022300","AGREGAR RECORDATORIO")</f>
        <v>113</v>
      </c>
      <c r="T4" s="4" t="s">
        <v>114</v>
      </c>
      <c r="U4" s="4"/>
    </row>
    <row r="5" spans="1:21" ht="40" customHeight="1">
      <c r="A5" s="4">
        <v>6484117</v>
      </c>
      <c r="B5" s="4" t="s">
        <v>115</v>
      </c>
      <c r="C5" s="4" t="s">
        <v>116</v>
      </c>
      <c r="D5" s="4" t="s">
        <v>117</v>
      </c>
      <c r="E5" s="4" t="s">
        <v>118</v>
      </c>
      <c r="F5" s="4" t="s">
        <v>119</v>
      </c>
      <c r="G5" s="4" t="s">
        <v>120</v>
      </c>
      <c r="H5" s="4">
        <v>33689340</v>
      </c>
      <c r="I5" s="5">
        <v>45337</v>
      </c>
      <c r="J5" s="4" t="s">
        <v>121</v>
      </c>
      <c r="K5" s="5">
        <v>45386</v>
      </c>
      <c r="L5" s="4" t="s">
        <v>122</v>
      </c>
      <c r="M5" s="4" t="s">
        <v>123</v>
      </c>
      <c r="N5" s="4" t="s">
        <v>124</v>
      </c>
      <c r="O5" s="6" t="s">
        <f>HYPERLINK(M5,N5)</f>
        <v>125</v>
      </c>
      <c r="P5" s="4"/>
      <c r="Q5" s="4"/>
      <c r="R5" s="4"/>
      <c r="S5" s="7" t="s">
        <f>HYPERLINK("https://outlook.office.com/calendar/0/action/compose?allday=false&amp;location=Administrativo Oral No.1  San Jose Del Guaviare&amp;rru=addevent&amp;startdt=2024-04-04T09:00&amp;subject=AUDIENCIA DEL PROCESO: 50001333300320190022300","AGREGAR RECORDATORIO")</f>
        <v>126</v>
      </c>
      <c r="T5" s="4" t="s">
        <v>127</v>
      </c>
      <c r="U5" s="4"/>
    </row>
    <row r="6" spans="1:21" ht="40" customHeight="1">
      <c r="A6" s="4">
        <v>5951863</v>
      </c>
      <c r="B6" s="4" t="s">
        <v>128</v>
      </c>
      <c r="C6" s="4" t="s">
        <v>129</v>
      </c>
      <c r="D6" s="4" t="s">
        <v>130</v>
      </c>
      <c r="E6" s="4" t="s">
        <v>131</v>
      </c>
      <c r="F6" s="4" t="s">
        <v>132</v>
      </c>
      <c r="G6" s="4" t="s">
        <v>133</v>
      </c>
      <c r="H6" s="4">
        <v>33068191</v>
      </c>
      <c r="I6" s="5">
        <v>45274</v>
      </c>
      <c r="J6" s="4" t="s">
        <v>134</v>
      </c>
      <c r="K6" s="5">
        <v>45391</v>
      </c>
      <c r="L6" s="4" t="s">
        <v>135</v>
      </c>
      <c r="M6" s="4" t="s">
        <v>136</v>
      </c>
      <c r="N6" s="4" t="s">
        <v>137</v>
      </c>
      <c r="O6" s="6" t="s">
        <f>HYPERLINK(M6,N6)</f>
        <v>138</v>
      </c>
      <c r="P6" s="4"/>
      <c r="Q6" s="4"/>
      <c r="R6" s="4"/>
      <c r="S6" s="7" t="s">
        <f>HYPERLINK("https://outlook.office.com/calendar/0/action/compose?allday=false&amp;location=Juzgado Municipal   Civil 11   Barranquilla Barranquilla&amp;rru=addevent&amp;startdt=2024-04-09T14:00&amp;subject=AUDIENCIA DEL PROCESO: 08001405301120190026200","AGREGAR RECORDATORIO")</f>
        <v>139</v>
      </c>
      <c r="T6" s="4" t="s">
        <v>140</v>
      </c>
      <c r="U6" s="4"/>
    </row>
    <row r="7" spans="1:21" ht="40" customHeight="1">
      <c r="A7" s="4">
        <v>6546974</v>
      </c>
      <c r="B7" s="4" t="s">
        <v>141</v>
      </c>
      <c r="C7" s="4" t="s">
        <v>142</v>
      </c>
      <c r="D7" s="4" t="s">
        <v>143</v>
      </c>
      <c r="E7" s="4" t="s">
        <v>144</v>
      </c>
      <c r="F7" s="4" t="s">
        <v>145</v>
      </c>
      <c r="G7" s="4" t="s">
        <v>146</v>
      </c>
      <c r="H7" s="4">
        <v>33724259</v>
      </c>
      <c r="I7" s="5">
        <v>45341</v>
      </c>
      <c r="J7" s="4" t="s">
        <v>147</v>
      </c>
      <c r="K7" s="5">
        <v>45393</v>
      </c>
      <c r="L7" s="4" t="s">
        <v>148</v>
      </c>
      <c r="M7" s="4" t="s">
        <v>149</v>
      </c>
      <c r="N7" s="4" t="s">
        <v>150</v>
      </c>
      <c r="O7" s="6" t="s">
        <f>HYPERLINK(M7,N7)</f>
        <v>151</v>
      </c>
      <c r="P7" s="4"/>
      <c r="Q7" s="4"/>
      <c r="R7" s="4"/>
      <c r="S7" s="7" t="s">
        <f>HYPERLINK("https://outlook.office.com/calendar/0/action/compose?allday=false&amp;location=Administrativo Del Circuito No. 10 Cali&amp;rru=addevent&amp;startdt=2024-04-11T11:00&amp;subject=AUDIENCIA DEL PROCESO: 76001333301020200032200","AGREGAR RECORDATORIO")</f>
        <v>152</v>
      </c>
      <c r="T7" s="4" t="s">
        <v>153</v>
      </c>
      <c r="U7" s="4"/>
    </row>
    <row r="8" spans="1:21" ht="40" customHeight="1">
      <c r="A8" s="4">
        <v>6949817</v>
      </c>
      <c r="B8" s="4" t="s">
        <v>154</v>
      </c>
      <c r="C8" s="4" t="s">
        <v>155</v>
      </c>
      <c r="D8" s="4" t="s">
        <v>156</v>
      </c>
      <c r="E8" s="4" t="s">
        <v>157</v>
      </c>
      <c r="F8" s="4" t="s">
        <v>158</v>
      </c>
      <c r="G8" s="4" t="s">
        <v>159</v>
      </c>
      <c r="H8" s="4">
        <v>33010685</v>
      </c>
      <c r="I8" s="5">
        <v>45271</v>
      </c>
      <c r="J8" s="4" t="s">
        <v>160</v>
      </c>
      <c r="K8" s="5">
        <v>45400</v>
      </c>
      <c r="L8" s="4" t="s">
        <v>161</v>
      </c>
      <c r="M8" s="4" t="s">
        <v>162</v>
      </c>
      <c r="N8" s="4" t="s">
        <v>163</v>
      </c>
      <c r="O8" s="6" t="s">
        <f>HYPERLINK(M8,N8)</f>
        <v>164</v>
      </c>
      <c r="P8" s="4"/>
      <c r="Q8" s="4"/>
      <c r="R8" s="4"/>
      <c r="S8" s="7" t="s">
        <f>HYPERLINK("https://outlook.office.com/calendar/0/action/compose?allday=false&amp;location=Promiscuo Del Circuito No. 1 San Vicente De Chucuri&amp;rru=addevent&amp;startdt=2024-04-18T14:30&amp;subject=AUDIENCIA DEL PROCESO: 68689318900120220002100","AGREGAR RECORDATORIO")</f>
        <v>165</v>
      </c>
      <c r="T8" s="4" t="s">
        <v>166</v>
      </c>
      <c r="U8" s="4"/>
    </row>
    <row r="9" spans="1:21" ht="40" customHeight="1">
      <c r="A9" s="4">
        <v>6934199</v>
      </c>
      <c r="B9" s="4" t="s">
        <v>167</v>
      </c>
      <c r="C9" s="4" t="s">
        <v>168</v>
      </c>
      <c r="D9" s="4" t="s">
        <v>169</v>
      </c>
      <c r="E9" s="4" t="s">
        <v>170</v>
      </c>
      <c r="F9" s="4" t="s">
        <v>171</v>
      </c>
      <c r="G9" s="4" t="s">
        <v>172</v>
      </c>
      <c r="H9" s="4">
        <v>33470086</v>
      </c>
      <c r="I9" s="5">
        <v>45324</v>
      </c>
      <c r="J9" s="4" t="s">
        <v>173</v>
      </c>
      <c r="K9" s="5">
        <v>45401</v>
      </c>
      <c r="L9" s="4" t="s">
        <v>174</v>
      </c>
      <c r="M9" s="4" t="s">
        <v>175</v>
      </c>
      <c r="N9" s="4" t="s">
        <v>176</v>
      </c>
      <c r="O9" s="6" t="s">
        <f>HYPERLINK(M9,N9)</f>
        <v>177</v>
      </c>
      <c r="P9" s="4"/>
      <c r="Q9" s="4"/>
      <c r="R9" s="4"/>
      <c r="S9" s="7" t="s">
        <f>HYPERLINK("https://outlook.office.com/calendar/0/action/compose?allday=false&amp;location=Civil Circuito No. 1 Cucuta&amp;rru=addevent&amp;startdt=2024-04-19T09:00&amp;subject=AUDIENCIA DEL PROCESO: 54001315300120220004500","AGREGAR RECORDATORIO")</f>
        <v>178</v>
      </c>
      <c r="T9" s="4" t="s">
        <v>179</v>
      </c>
      <c r="U9" s="4" t="s">
        <v>180</v>
      </c>
    </row>
    <row r="10" spans="1:21" ht="40" customHeight="1">
      <c r="A10" s="4">
        <v>6934199</v>
      </c>
      <c r="B10" s="4" t="s">
        <v>181</v>
      </c>
      <c r="C10" s="4" t="s">
        <v>182</v>
      </c>
      <c r="D10" s="4" t="s">
        <v>183</v>
      </c>
      <c r="E10" s="4" t="s">
        <v>184</v>
      </c>
      <c r="F10" s="4" t="s">
        <v>185</v>
      </c>
      <c r="G10" s="4" t="s">
        <v>186</v>
      </c>
      <c r="H10" s="4">
        <v>33469756</v>
      </c>
      <c r="I10" s="5">
        <v>45324</v>
      </c>
      <c r="J10" s="4" t="s">
        <v>187</v>
      </c>
      <c r="K10" s="5">
        <v>45401</v>
      </c>
      <c r="L10" s="4" t="s">
        <v>188</v>
      </c>
      <c r="M10" s="4" t="s">
        <v>189</v>
      </c>
      <c r="N10" s="4" t="s">
        <v>190</v>
      </c>
      <c r="O10" s="6" t="s">
        <f>HYPERLINK(M10,N10)</f>
        <v>191</v>
      </c>
      <c r="P10" s="4"/>
      <c r="Q10" s="4"/>
      <c r="R10" s="4"/>
      <c r="S10" s="7" t="s">
        <f>HYPERLINK("https://outlook.office.com/calendar/0/action/compose?allday=false&amp;location=Civil Circuito No. 1 Cucuta&amp;rru=addevent&amp;startdt=2024-04-19T09:00&amp;subject=AUDIENCIA DEL PROCESO: 54001315300120220004500","AGREGAR RECORDATORIO")</f>
        <v>192</v>
      </c>
      <c r="T10" s="4" t="s">
        <v>193</v>
      </c>
      <c r="U10" s="4" t="s">
        <v>194</v>
      </c>
    </row>
    <row r="11" spans="1:21" ht="40" customHeight="1">
      <c r="A11" s="4">
        <v>6533908</v>
      </c>
      <c r="B11" s="4" t="s">
        <v>195</v>
      </c>
      <c r="C11" s="4" t="s">
        <v>196</v>
      </c>
      <c r="D11" s="4" t="s">
        <v>197</v>
      </c>
      <c r="E11" s="4" t="s">
        <v>198</v>
      </c>
      <c r="F11" s="4" t="s">
        <v>199</v>
      </c>
      <c r="G11" s="4" t="s">
        <v>200</v>
      </c>
      <c r="H11" s="4">
        <v>33114187</v>
      </c>
      <c r="I11" s="5">
        <v>45278</v>
      </c>
      <c r="J11" s="4" t="s">
        <v>201</v>
      </c>
      <c r="K11" s="5">
        <v>45408</v>
      </c>
      <c r="L11" s="4" t="s">
        <v>202</v>
      </c>
      <c r="M11" s="4" t="s">
        <v>203</v>
      </c>
      <c r="N11" s="4" t="s">
        <v>204</v>
      </c>
      <c r="O11" s="6" t="s">
        <f>HYPERLINK(M11,N11)</f>
        <v>205</v>
      </c>
      <c r="P11" s="4"/>
      <c r="Q11" s="4"/>
      <c r="R11" s="4"/>
      <c r="S11" s="7" t="s">
        <f>HYPERLINK("https://outlook.office.com/calendar/0/action/compose?allday=false&amp;location=Juzgado Laboral Del Circuito No. 3 Monteria&amp;rru=addevent&amp;startdt=2024-04-26T09:00&amp;subject=AUDIENCIA DEL PROCESO: 23001310500320210003200","AGREGAR RECORDATORIO")</f>
        <v>206</v>
      </c>
      <c r="T11" s="4" t="s">
        <v>207</v>
      </c>
      <c r="U11" s="4" t="s">
        <v>208</v>
      </c>
    </row>
    <row r="12" spans="1:21" ht="40" customHeight="1">
      <c r="A12" s="4">
        <v>6949817</v>
      </c>
      <c r="B12" s="4" t="s">
        <v>209</v>
      </c>
      <c r="C12" s="4" t="s">
        <v>210</v>
      </c>
      <c r="D12" s="4" t="s">
        <v>211</v>
      </c>
      <c r="E12" s="4" t="s">
        <v>212</v>
      </c>
      <c r="F12" s="4" t="s">
        <v>213</v>
      </c>
      <c r="G12" s="4" t="s">
        <v>214</v>
      </c>
      <c r="H12" s="4">
        <v>30510093</v>
      </c>
      <c r="I12" s="5">
        <v>45118</v>
      </c>
      <c r="J12" s="4" t="s">
        <v>215</v>
      </c>
      <c r="K12" s="5">
        <v>45420</v>
      </c>
      <c r="L12" s="4" t="s">
        <v>216</v>
      </c>
      <c r="M12" s="4" t="s">
        <v>217</v>
      </c>
      <c r="N12" s="4" t="s">
        <v>218</v>
      </c>
      <c r="O12" s="6" t="s">
        <f>HYPERLINK(M12,N12)</f>
        <v>219</v>
      </c>
      <c r="P12" s="4"/>
      <c r="Q12" s="4"/>
      <c r="R12" s="4"/>
      <c r="S12" s="7" t="s">
        <f>HYPERLINK("https://outlook.office.com/calendar/0/action/compose?allday=false&amp;location=Promiscuo Del Circuito No. 1 San Vicente De Chucuri&amp;rru=addevent&amp;startdt=2024-05-08T09:00&amp;subject=AUDIENCIA DEL PROCESO: 68689318900120220002100","AGREGAR RECORDATORIO")</f>
        <v>220</v>
      </c>
      <c r="T12" s="4" t="s">
        <v>221</v>
      </c>
      <c r="U12" s="4"/>
    </row>
    <row r="13" spans="1:21" ht="40" customHeight="1">
      <c r="A13" s="4">
        <v>6591422</v>
      </c>
      <c r="B13" s="4" t="s">
        <v>222</v>
      </c>
      <c r="C13" s="4" t="s">
        <v>223</v>
      </c>
      <c r="D13" s="4" t="s">
        <v>224</v>
      </c>
      <c r="E13" s="4" t="s">
        <v>225</v>
      </c>
      <c r="F13" s="4" t="s">
        <v>226</v>
      </c>
      <c r="G13" s="4" t="s">
        <v>227</v>
      </c>
      <c r="H13" s="4">
        <v>31113024</v>
      </c>
      <c r="I13" s="5">
        <v>45155</v>
      </c>
      <c r="J13" s="4" t="s">
        <v>228</v>
      </c>
      <c r="K13" s="5">
        <v>45433</v>
      </c>
      <c r="L13" s="4" t="s">
        <v>229</v>
      </c>
      <c r="M13" s="4" t="s">
        <v>230</v>
      </c>
      <c r="N13" s="4" t="s">
        <v>231</v>
      </c>
      <c r="O13" s="6" t="s">
        <f>HYPERLINK(M13,N13)</f>
        <v>232</v>
      </c>
      <c r="P13" s="4"/>
      <c r="Q13" s="4"/>
      <c r="R13" s="4"/>
      <c r="S13" s="7" t="s">
        <f>HYPERLINK("https://outlook.office.com/calendar/0/action/compose?allday=false&amp;location=Civil Circuito No. 6 Cucuta&amp;rru=addevent&amp;startdt=2024-05-21T09:30&amp;subject=AUDIENCIA DEL PROCESO: 54001315300620210013400","AGREGAR RECORDATORIO")</f>
        <v>233</v>
      </c>
      <c r="T13" s="4" t="s">
        <v>234</v>
      </c>
      <c r="U13" s="4"/>
    </row>
    <row r="14" spans="1:21" ht="40" customHeight="1">
      <c r="A14" s="4">
        <v>6541997</v>
      </c>
      <c r="B14" s="4" t="s">
        <v>235</v>
      </c>
      <c r="C14" s="4" t="s">
        <v>236</v>
      </c>
      <c r="D14" s="4" t="s">
        <v>237</v>
      </c>
      <c r="E14" s="4" t="s">
        <v>238</v>
      </c>
      <c r="F14" s="4" t="s">
        <v>239</v>
      </c>
      <c r="G14" s="4" t="s">
        <v>240</v>
      </c>
      <c r="H14" s="4">
        <v>33527338</v>
      </c>
      <c r="I14" s="5">
        <v>45329</v>
      </c>
      <c r="J14" s="4" t="s">
        <v>241</v>
      </c>
      <c r="K14" s="5">
        <v>45450</v>
      </c>
      <c r="L14" s="4" t="s">
        <v>242</v>
      </c>
      <c r="M14" s="4" t="s">
        <v>243</v>
      </c>
      <c r="N14" s="4" t="s">
        <v>244</v>
      </c>
      <c r="O14" s="6" t="s">
        <f>HYPERLINK(M14,N14)</f>
        <v>245</v>
      </c>
      <c r="P14" s="4"/>
      <c r="Q14" s="4"/>
      <c r="R14" s="4"/>
      <c r="S14" s="7" t="s">
        <f>HYPERLINK("https://outlook.office.com/calendar/0/action/compose?allday=false&amp;location=Administrativo Oral No. 9 Villavicencio&amp;rru=addevent&amp;startdt=2024-06-07T09:00&amp;subject=AUDIENCIA DEL PROCESO: 50001333300920190010400","AGREGAR RECORDATORIO")</f>
        <v>246</v>
      </c>
      <c r="T14" s="4" t="s">
        <v>247</v>
      </c>
      <c r="U14" s="4" t="s">
        <v>248</v>
      </c>
    </row>
    <row r="15" spans="1:21" ht="40" customHeight="1">
      <c r="A15" s="4">
        <v>6490295</v>
      </c>
      <c r="B15" s="4" t="s">
        <v>249</v>
      </c>
      <c r="C15" s="4" t="s">
        <v>250</v>
      </c>
      <c r="D15" s="4" t="s">
        <v>251</v>
      </c>
      <c r="E15" s="4" t="s">
        <v>252</v>
      </c>
      <c r="F15" s="4" t="s">
        <v>253</v>
      </c>
      <c r="G15" s="4" t="s">
        <v>254</v>
      </c>
      <c r="H15" s="4">
        <v>31480321</v>
      </c>
      <c r="I15" s="5">
        <v>45191</v>
      </c>
      <c r="J15" s="4" t="s">
        <v>255</v>
      </c>
      <c r="K15" s="5">
        <v>45461</v>
      </c>
      <c r="L15" s="4" t="s">
        <v>256</v>
      </c>
      <c r="M15" s="4" t="s">
        <v>257</v>
      </c>
      <c r="N15" s="4" t="s">
        <v>258</v>
      </c>
      <c r="O15" s="6" t="s">
        <f>HYPERLINK(M15,N15)</f>
        <v>259</v>
      </c>
      <c r="P15" s="4"/>
      <c r="Q15" s="4"/>
      <c r="R15" s="4"/>
      <c r="S15" s="7" t="s">
        <f>HYPERLINK("https://outlook.office.com/calendar/0/action/compose?allday=false&amp;location=Civil Circuito No. 6 Bucaramanga&amp;rru=addevent&amp;startdt=2024-06-18T09:00&amp;subject=AUDIENCIA DEL PROCESO: 68001310300620190034200","AGREGAR RECORDATORIO")</f>
        <v>260</v>
      </c>
      <c r="T15" s="4" t="s">
        <v>261</v>
      </c>
      <c r="U15" s="4"/>
    </row>
    <row r="16" spans="1:21" ht="40" customHeight="1">
      <c r="A16" s="4">
        <v>6814451</v>
      </c>
      <c r="B16" s="4" t="s">
        <v>262</v>
      </c>
      <c r="C16" s="4" t="s">
        <v>263</v>
      </c>
      <c r="D16" s="4" t="s">
        <v>264</v>
      </c>
      <c r="E16" s="4" t="s">
        <v>265</v>
      </c>
      <c r="F16" s="4" t="s">
        <v>266</v>
      </c>
      <c r="G16" s="4" t="s">
        <v>267</v>
      </c>
      <c r="H16" s="4">
        <v>33292245</v>
      </c>
      <c r="I16" s="5">
        <v>45315</v>
      </c>
      <c r="J16" s="4" t="s">
        <v>268</v>
      </c>
      <c r="K16" s="5">
        <v>45525</v>
      </c>
      <c r="L16" s="4" t="s">
        <v>269</v>
      </c>
      <c r="M16" s="4" t="s">
        <v>270</v>
      </c>
      <c r="N16" s="4" t="s">
        <v>271</v>
      </c>
      <c r="O16" s="6" t="s">
        <f>HYPERLINK(M16,N16)</f>
        <v>272</v>
      </c>
      <c r="P16" s="4"/>
      <c r="Q16" s="4"/>
      <c r="R16" s="4"/>
      <c r="S16" s="7" t="s">
        <f>HYPERLINK("https://outlook.office.com/calendar/0/action/compose?allday=false&amp;location=Administrativo Oral No. 3 Yopal&amp;rru=addevent&amp;startdt=2024-08-21T08:30&amp;subject=AUDIENCIA DEL PROCESO: 85001333300120180037600","AGREGAR RECORDATORIO")</f>
        <v>273</v>
      </c>
      <c r="T16" s="4" t="s">
        <v>274</v>
      </c>
      <c r="U16" s="4"/>
    </row>
  </sheetData>
  <pageMargins left="0.7" right="0.7" top="0.75" bottom="0.75" header="0.3" footer="0.3"/>
  <pageSetup paperSize="5"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
  <sheetViews>
    <sheetView workbookViewId="0">
      <selection activeCell="A1" sqref="A1"/>
    </sheetView>
  </sheetViews>
  <sheetFormatPr defaultRowHeight="15"/>
  <cols>
    <col min="3" max="3" width="30" hidden="1" bestFit="1" customWidth="1"/>
    <col min="1" max="1" width="30" hidden="0" bestFit="1" customWidth="1"/>
    <col min="2" max="2" width="30" hidden="0" bestFit="1" customWidth="1"/>
    <col min="4" max="4" width="30" hidden="0" bestFit="1" customWidth="1"/>
    <col min="5" max="5" width="30" hidden="0" bestFit="1" customWidth="1"/>
    <col min="6" max="6" width="30" hidden="0" bestFit="1" customWidth="1"/>
    <col min="7" max="7" width="30" hidden="0" bestFit="1" customWidth="1"/>
    <col min="8" max="8" width="30" hidden="0" bestFit="1" customWidth="1"/>
    <col min="9" max="9" width="30" hidden="0" bestFit="1" customWidth="1"/>
    <col min="10" max="10" width="30" hidden="0" bestFit="1" customWidth="1"/>
    <col min="11" max="11" width="30" hidden="0" bestFit="1" customWidth="1"/>
    <col min="12" max="12" width="30" hidden="0" bestFit="1" customWidth="1"/>
    <col min="13" max="13" width="30" hidden="0" bestFit="1" customWidth="1"/>
    <col min="14" max="14" width="30" hidden="0" bestFit="1" customWidth="1"/>
    <col min="15" max="15" width="30" hidden="0" bestFit="1" customWidth="1"/>
    <col min="16" max="16" width="30" hidden="0" bestFit="1" customWidth="1"/>
    <col min="17" max="17" width="30" hidden="0" bestFit="1" customWidth="1"/>
    <col min="18" max="18" width="30" hidden="0" bestFit="1" customWidth="1"/>
    <col min="19" max="19" width="30" hidden="0" bestFit="1" customWidth="1"/>
    <col min="20" max="20" width="30" hidden="1" bestFit="1" customWidth="1"/>
    <col min="21" max="21" width="30" hidden="1" bestFit="1" customWidth="1"/>
    <col min="22" max="22" width="30" hidden="0" bestFit="1" customWidth="1"/>
    <col min="23" max="23" width="30" hidden="0" bestFit="1" customWidth="1"/>
  </cols>
  <sheetData>
    <row r="1" spans="1:23" ht="30" customHeight="1">
      <c r="A1" s="8" t="s">
        <v>275</v>
      </c>
      <c r="B1" s="8" t="s">
        <v>276</v>
      </c>
      <c r="C1" s="8" t="s">
        <v>277</v>
      </c>
      <c r="D1" s="8" t="s">
        <v>278</v>
      </c>
      <c r="E1" s="8" t="s">
        <v>279</v>
      </c>
      <c r="F1" s="8" t="s">
        <v>280</v>
      </c>
      <c r="G1" s="8" t="s">
        <v>281</v>
      </c>
      <c r="H1" s="8" t="s">
        <v>282</v>
      </c>
      <c r="I1" s="8" t="s">
        <v>283</v>
      </c>
      <c r="J1" s="8" t="s">
        <v>284</v>
      </c>
      <c r="K1" s="8" t="s">
        <v>285</v>
      </c>
      <c r="L1" s="8" t="s">
        <v>286</v>
      </c>
      <c r="M1" s="8" t="s">
        <v>287</v>
      </c>
      <c r="N1" s="8" t="s">
        <v>288</v>
      </c>
      <c r="O1" s="8" t="s">
        <v>289</v>
      </c>
      <c r="P1" s="8" t="s">
        <v>290</v>
      </c>
      <c r="Q1" s="8" t="s">
        <v>291</v>
      </c>
      <c r="R1" s="8" t="s">
        <v>292</v>
      </c>
      <c r="S1" s="8" t="s">
        <v>293</v>
      </c>
      <c r="T1" s="9" t="s">
        <v>294</v>
      </c>
      <c r="U1" s="8" t="s">
        <v>295</v>
      </c>
      <c r="V1" s="8" t="s">
        <v>296</v>
      </c>
      <c r="W1" s="8" t="s">
        <v>297</v>
      </c>
    </row>
    <row r="2" spans="1:23" ht="30" customHeight="1">
      <c r="A2" s="10">
        <v>26101</v>
      </c>
      <c r="B2" s="10" t="s">
        <v>298</v>
      </c>
      <c r="C2" s="10" t="s">
        <v>299</v>
      </c>
      <c r="D2" s="10"/>
      <c r="E2" s="10" t="s">
        <v>300</v>
      </c>
      <c r="F2" s="10">
        <v>6624828</v>
      </c>
      <c r="G2" s="10" t="s">
        <v>301</v>
      </c>
      <c r="H2" s="10" t="s">
        <v>302</v>
      </c>
      <c r="I2" s="10" t="s">
        <v>303</v>
      </c>
      <c r="J2" s="10" t="s">
        <v>304</v>
      </c>
      <c r="K2" s="10" t="s">
        <v>305</v>
      </c>
      <c r="L2" s="10" t="s">
        <v>306</v>
      </c>
      <c r="M2" s="10">
        <v>34044081</v>
      </c>
      <c r="N2" s="10" t="s">
        <v>307</v>
      </c>
      <c r="O2" s="10" t="s">
        <v>308</v>
      </c>
      <c r="P2" s="10" t="s">
        <v>309</v>
      </c>
      <c r="Q2" s="10" t="s">
        <v>310</v>
      </c>
      <c r="R2" s="10" t="s">
        <v>311</v>
      </c>
      <c r="S2" s="6" t="s">
        <f>HYPERLINK(C2,B2)</f>
        <v>312</v>
      </c>
      <c r="T2" s="10"/>
      <c r="U2" s="10"/>
      <c r="V2" s="10" t="s">
        <v>313</v>
      </c>
      <c r="W2" s="10"/>
    </row>
  </sheetData>
  <pageMargins left="0.7" right="0.7" top="0.75" bottom="0.75" header="0.3" footer="0.3"/>
  <pageSetup paperSize="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workbookViewId="0">
      <selection activeCell="A1" sqref="A1"/>
    </sheetView>
  </sheetViews>
  <sheetFormatPr defaultRowHeight="15"/>
  <cols>
    <col min="1" max="1" width="30" hidden="1" bestFit="1" customWidth="1"/>
    <col min="5" max="5" width="30" hidden="1" bestFit="1" customWidth="1"/>
    <col min="17" max="17" width="30" hidden="1" bestFit="1" customWidth="1"/>
    <col min="8" max="8" width="30" hidden="1" bestFit="1" customWidth="1"/>
    <col min="14" max="14" width="30" hidden="1" bestFit="1" customWidth="1"/>
    <col min="24" max="24" width="30" hidden="1" bestFit="1" customWidth="1"/>
    <col min="25" max="25" width="30" hidden="1" bestFit="1" customWidth="1"/>
    <col min="26" max="26" width="30" hidden="1" bestFit="1" customWidth="1"/>
    <col min="22" max="22" width="30" hidden="1" bestFit="1" customWidth="1"/>
    <col min="23" max="23" width="30" hidden="1" bestFit="1" customWidth="1"/>
    <col min="2" max="2" width="30" hidden="0" bestFit="1" customWidth="1"/>
    <col min="3" max="3" width="30" hidden="0" bestFit="1" customWidth="1"/>
    <col min="4" max="4" width="30" hidden="0" bestFit="1" customWidth="1"/>
    <col min="6" max="6" width="30" hidden="0" bestFit="1" customWidth="1"/>
    <col min="7" max="7" width="30" hidden="0" bestFit="1" customWidth="1"/>
    <col min="9" max="9" width="30" hidden="0" bestFit="1" customWidth="1"/>
    <col min="10" max="10" width="30" hidden="0" bestFit="1" customWidth="1"/>
    <col min="11" max="11" width="30" hidden="0" bestFit="1" customWidth="1"/>
    <col min="12" max="12" width="30" hidden="0" bestFit="1" customWidth="1"/>
    <col min="13" max="13" width="30" hidden="0" bestFit="1" customWidth="1"/>
    <col min="15" max="15" width="30" hidden="0" bestFit="1" customWidth="1"/>
    <col min="16" max="16" width="30" hidden="0" bestFit="1" customWidth="1"/>
    <col min="18" max="18" width="30" hidden="0" bestFit="1" customWidth="1"/>
    <col min="19" max="19" width="30" hidden="0" bestFit="1" customWidth="1"/>
    <col min="20" max="20" width="30" hidden="0" bestFit="1" customWidth="1"/>
    <col min="21" max="21" width="30" hidden="0" bestFit="1" customWidth="1"/>
    <col min="27" max="27" width="30" hidden="0" bestFit="1" customWidth="1"/>
  </cols>
  <sheetData>
    <row r="1" spans="1:27" ht="40" customHeight="1">
      <c r="A1" s="8" t="s">
        <v>314</v>
      </c>
      <c r="B1" s="8" t="s">
        <v>315</v>
      </c>
      <c r="C1" s="8" t="s">
        <v>316</v>
      </c>
      <c r="D1" s="8" t="s">
        <v>317</v>
      </c>
      <c r="E1" s="8" t="s">
        <v>318</v>
      </c>
      <c r="F1" s="8" t="s">
        <v>319</v>
      </c>
      <c r="G1" s="8" t="s">
        <v>320</v>
      </c>
      <c r="H1" s="8" t="s">
        <v>321</v>
      </c>
      <c r="I1" s="8" t="s">
        <v>322</v>
      </c>
      <c r="J1" s="8" t="s">
        <v>323</v>
      </c>
      <c r="K1" s="8" t="s">
        <v>324</v>
      </c>
      <c r="L1" s="8" t="s">
        <v>325</v>
      </c>
      <c r="M1" s="8" t="s">
        <v>326</v>
      </c>
      <c r="N1" s="8" t="s">
        <v>327</v>
      </c>
      <c r="O1" s="8" t="s">
        <v>328</v>
      </c>
      <c r="P1" s="8" t="s">
        <v>329</v>
      </c>
      <c r="Q1" s="8" t="s">
        <v>330</v>
      </c>
      <c r="R1" s="8" t="s">
        <v>331</v>
      </c>
      <c r="S1" s="8" t="s">
        <v>332</v>
      </c>
      <c r="T1" s="8" t="s">
        <v>333</v>
      </c>
      <c r="U1" s="8" t="s">
        <v>334</v>
      </c>
      <c r="V1" s="8" t="s">
        <v>335</v>
      </c>
      <c r="W1" s="8" t="s">
        <v>336</v>
      </c>
      <c r="X1" s="2" t="s">
        <v>337</v>
      </c>
      <c r="Y1" s="2" t="s">
        <v>338</v>
      </c>
      <c r="Z1" s="2" t="s">
        <v>339</v>
      </c>
      <c r="AA1" s="8" t="s">
        <v>340</v>
      </c>
    </row>
    <row r="2" spans="1:27" ht="30" customHeight="1">
      <c r="A2" s="10">
        <v>1</v>
      </c>
      <c r="B2" s="6" t="s">
        <f>HYPERLINK(P2,Q2)</f>
        <v>341</v>
      </c>
      <c r="C2" s="10">
        <v>6327239</v>
      </c>
      <c r="D2" s="10" t="s">
        <v>342</v>
      </c>
      <c r="E2" s="10" t="s">
        <v>343</v>
      </c>
      <c r="F2" s="10" t="s">
        <v>344</v>
      </c>
      <c r="G2" s="10" t="s">
        <v>345</v>
      </c>
      <c r="H2" s="12">
        <v>45355</v>
      </c>
      <c r="I2" s="10" t="s">
        <v>346</v>
      </c>
      <c r="J2" s="10" t="s">
        <v>347</v>
      </c>
      <c r="K2" s="10" t="s">
        <v>348</v>
      </c>
      <c r="L2" s="10" t="s">
        <v>349</v>
      </c>
      <c r="M2" s="10" t="s">
        <v>350</v>
      </c>
      <c r="N2" s="12">
        <v>45355</v>
      </c>
      <c r="O2" s="10" t="s">
        <v>351</v>
      </c>
      <c r="P2" s="10" t="s">
        <v>352</v>
      </c>
      <c r="Q2" s="10" t="s">
        <v>353</v>
      </c>
      <c r="R2" s="12">
        <v>45357.722465277778</v>
      </c>
      <c r="S2" s="10" t="s">
        <v>354</v>
      </c>
      <c r="T2" s="10">
        <v>26101</v>
      </c>
      <c r="U2" s="10">
        <v>22550199250</v>
      </c>
      <c r="V2" s="10" t="s">
        <v>355</v>
      </c>
      <c r="W2" s="10"/>
      <c r="X2" s="4"/>
      <c r="Y2" s="4"/>
      <c r="Z2" s="4"/>
      <c r="AA2" s="4" t="s">
        <v>356</v>
      </c>
    </row>
    <row r="3" spans="1:27" ht="30" customHeight="1">
      <c r="A3" s="10">
        <v>2</v>
      </c>
      <c r="B3" s="6" t="s">
        <f>HYPERLINK(P3,Q3)</f>
        <v>357</v>
      </c>
      <c r="C3" s="10">
        <v>6327239</v>
      </c>
      <c r="D3" s="10" t="s">
        <v>358</v>
      </c>
      <c r="E3" s="10" t="s">
        <v>359</v>
      </c>
      <c r="F3" s="10" t="s">
        <v>360</v>
      </c>
      <c r="G3" s="10" t="s">
        <v>361</v>
      </c>
      <c r="H3" s="12">
        <v>45355</v>
      </c>
      <c r="I3" s="10" t="s">
        <v>362</v>
      </c>
      <c r="J3" s="10" t="s">
        <v>363</v>
      </c>
      <c r="K3" s="10" t="s">
        <v>364</v>
      </c>
      <c r="L3" s="10" t="s">
        <v>365</v>
      </c>
      <c r="M3" s="10" t="s">
        <v>366</v>
      </c>
      <c r="N3" s="12">
        <v>45356</v>
      </c>
      <c r="O3" s="10" t="s">
        <v>367</v>
      </c>
      <c r="P3" s="10" t="s">
        <v>368</v>
      </c>
      <c r="Q3" s="10" t="s">
        <v>369</v>
      </c>
      <c r="R3" s="12">
        <v>45357.722465277778</v>
      </c>
      <c r="S3" s="10" t="s">
        <v>370</v>
      </c>
      <c r="T3" s="10">
        <v>26101</v>
      </c>
      <c r="U3" s="10">
        <v>22550199249</v>
      </c>
      <c r="V3" s="10" t="s">
        <v>371</v>
      </c>
      <c r="W3" s="10"/>
      <c r="X3" s="4"/>
      <c r="Y3" s="4"/>
      <c r="Z3" s="4"/>
      <c r="AA3" s="4" t="s">
        <v>372</v>
      </c>
    </row>
    <row r="4" spans="1:27" ht="30" customHeight="1">
      <c r="A4" s="10">
        <v>3</v>
      </c>
      <c r="B4" s="6" t="s">
        <f>HYPERLINK(P4,Q4)</f>
        <v>373</v>
      </c>
      <c r="C4" s="10">
        <v>6327239</v>
      </c>
      <c r="D4" s="10" t="s">
        <v>374</v>
      </c>
      <c r="E4" s="10" t="s">
        <v>375</v>
      </c>
      <c r="F4" s="10" t="s">
        <v>376</v>
      </c>
      <c r="G4" s="10" t="s">
        <v>377</v>
      </c>
      <c r="H4" s="12">
        <v>45355</v>
      </c>
      <c r="I4" s="10" t="s">
        <v>378</v>
      </c>
      <c r="J4" s="10" t="s">
        <v>379</v>
      </c>
      <c r="K4" s="10" t="s">
        <v>380</v>
      </c>
      <c r="L4" s="10" t="s">
        <v>381</v>
      </c>
      <c r="M4" s="10" t="s">
        <v>382</v>
      </c>
      <c r="N4" s="12">
        <v>45355</v>
      </c>
      <c r="O4" s="10" t="s">
        <v>383</v>
      </c>
      <c r="P4" s="10" t="s">
        <v>384</v>
      </c>
      <c r="Q4" s="10" t="s">
        <v>385</v>
      </c>
      <c r="R4" s="12">
        <v>45357.722465277778</v>
      </c>
      <c r="S4" s="10" t="s">
        <v>386</v>
      </c>
      <c r="T4" s="10">
        <v>26101</v>
      </c>
      <c r="U4" s="10">
        <v>22550199250</v>
      </c>
      <c r="V4" s="10" t="s">
        <v>387</v>
      </c>
      <c r="W4" s="10"/>
      <c r="X4" s="4"/>
      <c r="Y4" s="4"/>
      <c r="Z4" s="4"/>
      <c r="AA4" s="4" t="s">
        <v>388</v>
      </c>
    </row>
    <row r="5" spans="1:27" ht="30" customHeight="1">
      <c r="A5" s="10">
        <v>4</v>
      </c>
      <c r="B5" s="6" t="s">
        <f>HYPERLINK(P5,Q5)</f>
        <v>389</v>
      </c>
      <c r="C5" s="10">
        <v>6327239</v>
      </c>
      <c r="D5" s="10" t="s">
        <v>390</v>
      </c>
      <c r="E5" s="10" t="s">
        <v>391</v>
      </c>
      <c r="F5" s="10" t="s">
        <v>392</v>
      </c>
      <c r="G5" s="10" t="s">
        <v>393</v>
      </c>
      <c r="H5" s="12">
        <v>45355</v>
      </c>
      <c r="I5" s="10" t="s">
        <v>394</v>
      </c>
      <c r="J5" s="10" t="s">
        <v>395</v>
      </c>
      <c r="K5" s="10" t="s">
        <v>396</v>
      </c>
      <c r="L5" s="10" t="s">
        <v>397</v>
      </c>
      <c r="M5" s="10" t="s">
        <v>398</v>
      </c>
      <c r="N5" s="12">
        <v>45356</v>
      </c>
      <c r="O5" s="10" t="s">
        <v>399</v>
      </c>
      <c r="P5" s="10" t="s">
        <v>400</v>
      </c>
      <c r="Q5" s="10" t="s">
        <v>401</v>
      </c>
      <c r="R5" s="12">
        <v>45357.722465277778</v>
      </c>
      <c r="S5" s="10" t="s">
        <v>402</v>
      </c>
      <c r="T5" s="10">
        <v>26101</v>
      </c>
      <c r="U5" s="10">
        <v>22550199249</v>
      </c>
      <c r="V5" s="10" t="s">
        <v>403</v>
      </c>
      <c r="W5" s="10"/>
      <c r="X5" s="4"/>
      <c r="Y5" s="4"/>
      <c r="Z5" s="4"/>
      <c r="AA5" s="4" t="s">
        <v>404</v>
      </c>
    </row>
    <row r="6" spans="1:27" ht="30" customHeight="1">
      <c r="A6" s="10">
        <v>5</v>
      </c>
      <c r="B6" s="6" t="s">
        <f>HYPERLINK(P6,Q6)</f>
        <v>405</v>
      </c>
      <c r="C6" s="10">
        <v>6484117</v>
      </c>
      <c r="D6" s="10" t="s">
        <v>406</v>
      </c>
      <c r="E6" s="10" t="s">
        <v>407</v>
      </c>
      <c r="F6" s="10" t="s">
        <v>408</v>
      </c>
      <c r="G6" s="10" t="s">
        <v>409</v>
      </c>
      <c r="H6" s="12">
        <v>45356</v>
      </c>
      <c r="I6" s="10" t="s">
        <v>410</v>
      </c>
      <c r="J6" s="10" t="s">
        <v>411</v>
      </c>
      <c r="K6" s="10" t="s">
        <v>412</v>
      </c>
      <c r="L6" s="10" t="s">
        <v>413</v>
      </c>
      <c r="M6" s="10" t="s">
        <v>414</v>
      </c>
      <c r="N6" s="12">
        <v>45356</v>
      </c>
      <c r="O6" s="10" t="s">
        <v>415</v>
      </c>
      <c r="P6" s="10" t="s">
        <v>416</v>
      </c>
      <c r="Q6" s="10" t="s">
        <v>417</v>
      </c>
      <c r="R6" s="12">
        <v>45357.774097222222</v>
      </c>
      <c r="S6" s="10" t="s">
        <v>418</v>
      </c>
      <c r="T6" s="10">
        <v>26101</v>
      </c>
      <c r="U6" s="10">
        <v>22563763080</v>
      </c>
      <c r="V6" s="10" t="s">
        <v>419</v>
      </c>
      <c r="W6" s="10"/>
      <c r="X6" s="4"/>
      <c r="Y6" s="4"/>
      <c r="Z6" s="4"/>
      <c r="AA6" s="4"/>
    </row>
    <row r="7" spans="1:27" ht="30" customHeight="1">
      <c r="A7" s="10">
        <v>6</v>
      </c>
      <c r="B7" s="6" t="s">
        <f>HYPERLINK(P7,Q7)</f>
        <v>420</v>
      </c>
      <c r="C7" s="10">
        <v>6484117</v>
      </c>
      <c r="D7" s="10" t="s">
        <v>421</v>
      </c>
      <c r="E7" s="10" t="s">
        <v>422</v>
      </c>
      <c r="F7" s="10" t="s">
        <v>423</v>
      </c>
      <c r="G7" s="10" t="s">
        <v>424</v>
      </c>
      <c r="H7" s="12">
        <v>45356</v>
      </c>
      <c r="I7" s="10" t="s">
        <v>425</v>
      </c>
      <c r="J7" s="10" t="s">
        <v>426</v>
      </c>
      <c r="K7" s="10" t="s">
        <v>427</v>
      </c>
      <c r="L7" s="10" t="s">
        <v>428</v>
      </c>
      <c r="M7" s="10" t="s">
        <v>429</v>
      </c>
      <c r="N7" s="12">
        <v>45356</v>
      </c>
      <c r="O7" s="10" t="s">
        <v>430</v>
      </c>
      <c r="P7" s="10" t="s">
        <v>431</v>
      </c>
      <c r="Q7" s="10" t="s">
        <v>432</v>
      </c>
      <c r="R7" s="12">
        <v>45357.501770833333</v>
      </c>
      <c r="S7" s="10" t="s">
        <v>433</v>
      </c>
      <c r="T7" s="10">
        <v>26101</v>
      </c>
      <c r="U7" s="10">
        <v>22546426346</v>
      </c>
      <c r="V7" s="10" t="s">
        <v>434</v>
      </c>
      <c r="W7" s="10"/>
      <c r="X7" s="4"/>
      <c r="Y7" s="4"/>
      <c r="Z7" s="4"/>
      <c r="AA7" s="4"/>
    </row>
    <row r="8" spans="1:27" ht="30" customHeight="1">
      <c r="A8" s="10">
        <v>7</v>
      </c>
      <c r="B8" s="6" t="s">
        <f>HYPERLINK(P8,Q8)</f>
        <v>435</v>
      </c>
      <c r="C8" s="10">
        <v>6484117</v>
      </c>
      <c r="D8" s="10" t="s">
        <v>436</v>
      </c>
      <c r="E8" s="10" t="s">
        <v>437</v>
      </c>
      <c r="F8" s="10" t="s">
        <v>438</v>
      </c>
      <c r="G8" s="10" t="s">
        <v>439</v>
      </c>
      <c r="H8" s="12">
        <v>45356</v>
      </c>
      <c r="I8" s="10" t="s">
        <v>440</v>
      </c>
      <c r="J8" s="10" t="s">
        <v>441</v>
      </c>
      <c r="K8" s="10" t="s">
        <v>442</v>
      </c>
      <c r="L8" s="10" t="s">
        <v>443</v>
      </c>
      <c r="M8" s="10" t="s">
        <v>444</v>
      </c>
      <c r="N8" s="12">
        <v>45356</v>
      </c>
      <c r="O8" s="10" t="s">
        <v>445</v>
      </c>
      <c r="P8" s="10" t="s">
        <v>446</v>
      </c>
      <c r="Q8" s="10" t="s">
        <v>447</v>
      </c>
      <c r="R8" s="12">
        <v>45357.501770833333</v>
      </c>
      <c r="S8" s="10" t="s">
        <v>448</v>
      </c>
      <c r="T8" s="10">
        <v>26101</v>
      </c>
      <c r="U8" s="10">
        <v>22546426346</v>
      </c>
      <c r="V8" s="10" t="s">
        <v>449</v>
      </c>
      <c r="W8" s="10"/>
      <c r="X8" s="4"/>
      <c r="Y8" s="4"/>
      <c r="Z8" s="4"/>
      <c r="AA8" s="4"/>
    </row>
    <row r="9" spans="1:27" ht="30" customHeight="1">
      <c r="A9" s="10">
        <v>8</v>
      </c>
      <c r="B9" s="6" t="s">
        <f>HYPERLINK(P9,Q9)</f>
        <v>450</v>
      </c>
      <c r="C9" s="10">
        <v>6484117</v>
      </c>
      <c r="D9" s="10" t="s">
        <v>451</v>
      </c>
      <c r="E9" s="10" t="s">
        <v>452</v>
      </c>
      <c r="F9" s="10" t="s">
        <v>453</v>
      </c>
      <c r="G9" s="10" t="s">
        <v>454</v>
      </c>
      <c r="H9" s="12">
        <v>45356</v>
      </c>
      <c r="I9" s="10" t="s">
        <v>455</v>
      </c>
      <c r="J9" s="10" t="s">
        <v>456</v>
      </c>
      <c r="K9" s="10" t="s">
        <v>457</v>
      </c>
      <c r="L9" s="10" t="s">
        <v>458</v>
      </c>
      <c r="M9" s="10" t="s">
        <v>459</v>
      </c>
      <c r="N9" s="12">
        <v>45356</v>
      </c>
      <c r="O9" s="10" t="s">
        <v>460</v>
      </c>
      <c r="P9" s="10" t="s">
        <v>461</v>
      </c>
      <c r="Q9" s="10" t="s">
        <v>462</v>
      </c>
      <c r="R9" s="12">
        <v>45357.774097222222</v>
      </c>
      <c r="S9" s="10" t="s">
        <v>463</v>
      </c>
      <c r="T9" s="10">
        <v>26101</v>
      </c>
      <c r="U9" s="10">
        <v>22563763079</v>
      </c>
      <c r="V9" s="10" t="s">
        <v>464</v>
      </c>
      <c r="W9" s="10"/>
      <c r="X9" s="4"/>
      <c r="Y9" s="4"/>
      <c r="Z9" s="4"/>
      <c r="AA9" s="4"/>
    </row>
    <row r="10" spans="1:27" ht="30" customHeight="1">
      <c r="A10" s="10">
        <v>9</v>
      </c>
      <c r="B10" s="6" t="s">
        <f>HYPERLINK(P10,Q10)</f>
        <v>465</v>
      </c>
      <c r="C10" s="10">
        <v>6484117</v>
      </c>
      <c r="D10" s="10" t="s">
        <v>466</v>
      </c>
      <c r="E10" s="10" t="s">
        <v>467</v>
      </c>
      <c r="F10" s="10" t="s">
        <v>468</v>
      </c>
      <c r="G10" s="10" t="s">
        <v>469</v>
      </c>
      <c r="H10" s="12">
        <v>45356</v>
      </c>
      <c r="I10" s="10" t="s">
        <v>470</v>
      </c>
      <c r="J10" s="10" t="s">
        <v>471</v>
      </c>
      <c r="K10" s="10" t="s">
        <v>472</v>
      </c>
      <c r="L10" s="10" t="s">
        <v>473</v>
      </c>
      <c r="M10" s="10" t="s">
        <v>474</v>
      </c>
      <c r="N10" s="12">
        <v>45356</v>
      </c>
      <c r="O10" s="10" t="s">
        <v>475</v>
      </c>
      <c r="P10" s="10" t="s">
        <v>476</v>
      </c>
      <c r="Q10" s="10" t="s">
        <v>477</v>
      </c>
      <c r="R10" s="12">
        <v>45357.774097222222</v>
      </c>
      <c r="S10" s="10" t="s">
        <v>478</v>
      </c>
      <c r="T10" s="10">
        <v>26101</v>
      </c>
      <c r="U10" s="10">
        <v>22563763078</v>
      </c>
      <c r="V10" s="10" t="s">
        <v>479</v>
      </c>
      <c r="W10" s="10"/>
      <c r="X10" s="4"/>
      <c r="Y10" s="4"/>
      <c r="Z10" s="4"/>
      <c r="AA10" s="4"/>
    </row>
    <row r="11" spans="1:27" ht="30" customHeight="1">
      <c r="A11" s="10">
        <v>10</v>
      </c>
      <c r="B11" s="6" t="s">
        <f>HYPERLINK(P11,Q11)</f>
        <v>480</v>
      </c>
      <c r="C11" s="10">
        <v>6484868</v>
      </c>
      <c r="D11" s="10" t="s">
        <v>481</v>
      </c>
      <c r="E11" s="10" t="s">
        <v>482</v>
      </c>
      <c r="F11" s="10" t="s">
        <v>483</v>
      </c>
      <c r="G11" s="10" t="s">
        <v>484</v>
      </c>
      <c r="H11" s="12">
        <v>45355</v>
      </c>
      <c r="I11" s="10" t="s">
        <v>485</v>
      </c>
      <c r="J11" s="10" t="s">
        <v>486</v>
      </c>
      <c r="K11" s="10" t="s">
        <v>487</v>
      </c>
      <c r="L11" s="10" t="s">
        <v>488</v>
      </c>
      <c r="M11" s="10" t="s">
        <v>489</v>
      </c>
      <c r="N11" s="12">
        <v>45352</v>
      </c>
      <c r="O11" s="10" t="s">
        <v>490</v>
      </c>
      <c r="P11" s="10" t="s">
        <v>491</v>
      </c>
      <c r="Q11" s="10" t="s">
        <v>492</v>
      </c>
      <c r="R11" s="12">
        <v>45357.721273148148</v>
      </c>
      <c r="S11" s="10" t="s">
        <v>493</v>
      </c>
      <c r="T11" s="10">
        <v>26101</v>
      </c>
      <c r="U11" s="10">
        <v>22549871007</v>
      </c>
      <c r="V11" s="10" t="s">
        <v>494</v>
      </c>
      <c r="W11" s="10"/>
      <c r="X11" s="4"/>
      <c r="Y11" s="4"/>
      <c r="Z11" s="4"/>
      <c r="AA11" s="4"/>
    </row>
    <row r="12" spans="1:27" ht="30" customHeight="1">
      <c r="A12" s="10">
        <v>11</v>
      </c>
      <c r="B12" s="6" t="s">
        <f>HYPERLINK(P12,Q12)</f>
        <v>495</v>
      </c>
      <c r="C12" s="10">
        <v>6484868</v>
      </c>
      <c r="D12" s="10" t="s">
        <v>496</v>
      </c>
      <c r="E12" s="10" t="s">
        <v>497</v>
      </c>
      <c r="F12" s="10" t="s">
        <v>498</v>
      </c>
      <c r="G12" s="10" t="s">
        <v>499</v>
      </c>
      <c r="H12" s="12">
        <v>45355</v>
      </c>
      <c r="I12" s="10" t="s">
        <v>500</v>
      </c>
      <c r="J12" s="10" t="s">
        <v>501</v>
      </c>
      <c r="K12" s="10" t="s">
        <v>502</v>
      </c>
      <c r="L12" s="10" t="s">
        <v>503</v>
      </c>
      <c r="M12" s="10" t="s">
        <v>504</v>
      </c>
      <c r="N12" s="12">
        <v>45352</v>
      </c>
      <c r="O12" s="10" t="s">
        <v>505</v>
      </c>
      <c r="P12" s="10" t="s">
        <v>506</v>
      </c>
      <c r="Q12" s="10" t="s">
        <v>507</v>
      </c>
      <c r="R12" s="12">
        <v>45357.721273148148</v>
      </c>
      <c r="S12" s="10" t="s">
        <v>508</v>
      </c>
      <c r="T12" s="10">
        <v>26101</v>
      </c>
      <c r="U12" s="10">
        <v>22549871007</v>
      </c>
      <c r="V12" s="10" t="s">
        <v>509</v>
      </c>
      <c r="W12" s="10"/>
      <c r="X12" s="4"/>
      <c r="Y12" s="4"/>
      <c r="Z12" s="4"/>
      <c r="AA12" s="4"/>
    </row>
    <row r="13" spans="1:27" ht="30" customHeight="1">
      <c r="A13" s="10">
        <v>12</v>
      </c>
      <c r="B13" s="6" t="s">
        <f>HYPERLINK(P13,Q13)</f>
        <v>510</v>
      </c>
      <c r="C13" s="10">
        <v>7570916</v>
      </c>
      <c r="D13" s="10" t="s">
        <v>511</v>
      </c>
      <c r="E13" s="10" t="s">
        <v>512</v>
      </c>
      <c r="F13" s="10" t="s">
        <v>513</v>
      </c>
      <c r="G13" s="10" t="s">
        <v>514</v>
      </c>
      <c r="H13" s="12">
        <v>45356</v>
      </c>
      <c r="I13" s="10" t="s">
        <v>515</v>
      </c>
      <c r="J13" s="10" t="s">
        <v>516</v>
      </c>
      <c r="K13" s="10" t="s">
        <v>517</v>
      </c>
      <c r="L13" s="10" t="s">
        <v>518</v>
      </c>
      <c r="M13" s="10" t="s">
        <v>519</v>
      </c>
      <c r="N13" s="12">
        <v>45356</v>
      </c>
      <c r="O13" s="10" t="s">
        <v>520</v>
      </c>
      <c r="P13" s="10" t="s">
        <v>521</v>
      </c>
      <c r="Q13" s="10" t="s">
        <v>522</v>
      </c>
      <c r="R13" s="12">
        <v>45357.239050925926</v>
      </c>
      <c r="S13" s="10" t="s">
        <v>523</v>
      </c>
      <c r="T13" s="10">
        <v>26101</v>
      </c>
      <c r="U13" s="10">
        <v>22544825415</v>
      </c>
      <c r="V13" s="10" t="s">
        <v>524</v>
      </c>
      <c r="W13" s="10"/>
      <c r="X13" s="4"/>
      <c r="Y13" s="4"/>
      <c r="Z13" s="4"/>
      <c r="AA13" s="4"/>
    </row>
  </sheetData>
  <pageMargins left="0.7" right="0.7" top="0.75" bottom="0.75" header="0.3" footer="0.3"/>
  <pageSetup paperSize="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ACTUACIONES_DIARIAS</vt:lpstr>
      <vt:lpstr>PROXIMAS_AUDIENCIAS</vt:lpstr>
      <vt:lpstr>AUTOS</vt:lpstr>
      <vt:lpstr>MOVIMIENTOS_RAMA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www.oraexcel.com</dc:creator>
  <cp:lastModifiedBy>www.oraexcel.com</cp:lastModifiedBy>
  <dcterms:created xsi:type="dcterms:W3CDTF">2024-03-07T10:05:05-05:00</dcterms:created>
  <dcterms:modified xsi:type="dcterms:W3CDTF">2024-03-07T10:05:05-05:00</dcterms:modified>
</cp:coreProperties>
</file>